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U\OK\KBF\2022\!!!Przetarg\2. Dokumentacja przetargowa\Ostateczne\"/>
    </mc:Choice>
  </mc:AlternateContent>
  <xr:revisionPtr revIDLastSave="0" documentId="13_ncr:1_{692647E9-2869-41E3-B0E0-E9DAC6FC98DA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Formularz Oferty + załącz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1" i="1" l="1"/>
  <c r="F222" i="1"/>
  <c r="F223" i="1"/>
  <c r="F175" i="1" l="1"/>
  <c r="D169" i="1" s="1"/>
  <c r="D38" i="1" s="1"/>
  <c r="F188" i="1" l="1"/>
  <c r="D161" i="1"/>
  <c r="F161" i="1" s="1"/>
  <c r="F163" i="1" s="1"/>
  <c r="D149" i="1"/>
  <c r="F149" i="1" s="1"/>
  <c r="F151" i="1" s="1"/>
  <c r="D126" i="1" l="1"/>
  <c r="F224" i="1"/>
  <c r="F211" i="1"/>
  <c r="F210" i="1"/>
  <c r="F200" i="1"/>
  <c r="F199" i="1"/>
  <c r="F189" i="1"/>
  <c r="F190" i="1" l="1"/>
  <c r="F193" i="1" s="1"/>
  <c r="F225" i="1"/>
  <c r="F227" i="1" s="1"/>
  <c r="F201" i="1"/>
  <c r="F205" i="1" s="1"/>
  <c r="F212" i="1"/>
  <c r="F215" i="1" s="1"/>
  <c r="D181" i="1" l="1"/>
  <c r="D44" i="1" s="1"/>
  <c r="D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Katarzyna Szmitka</author>
  </authors>
  <commentList>
    <comment ref="A9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Katarzyna Szmitka:</t>
        </r>
        <r>
          <rPr>
            <sz val="9"/>
            <color indexed="81"/>
            <rFont val="Tahoma"/>
            <family val="2"/>
            <charset val="238"/>
          </rPr>
          <t xml:space="preserve">
Dostosować do liczby części lub braku podziału na części oraz ubezpieczeń objętych zamówieniem</t>
        </r>
      </text>
    </comment>
  </commentList>
</comments>
</file>

<file path=xl/sharedStrings.xml><?xml version="1.0" encoding="utf-8"?>
<sst xmlns="http://schemas.openxmlformats.org/spreadsheetml/2006/main" count="217" uniqueCount="156">
  <si>
    <t>Załącznik nr 1 do oferty - szczegółowy wykaz cen jednostkowych</t>
  </si>
  <si>
    <t xml:space="preserve">kwota: </t>
  </si>
  <si>
    <t>Przedmiot ubezpieczenia</t>
  </si>
  <si>
    <t>Stawka</t>
  </si>
  <si>
    <t xml:space="preserve">Składka </t>
  </si>
  <si>
    <t>Mienie osób trzecich</t>
  </si>
  <si>
    <t>Środki obrotowe</t>
  </si>
  <si>
    <t>Łączna suma ubezpieczenia</t>
  </si>
  <si>
    <t xml:space="preserve">Suma ubezpieczenia </t>
  </si>
  <si>
    <t>Łącznie</t>
  </si>
  <si>
    <t xml:space="preserve">za 12-miesięczny okres rozliczeniowy/ubezpieczenia </t>
  </si>
  <si>
    <t>Zwiększone koszty działalności</t>
  </si>
  <si>
    <t>Suma gwarancyjna</t>
  </si>
  <si>
    <t xml:space="preserve">Składka za 12-miesięczny okres rozliczeniowy/ubezpieczenia </t>
  </si>
  <si>
    <t>Liczba pojazdów (szt.)</t>
  </si>
  <si>
    <t>(AxB)</t>
  </si>
  <si>
    <t>A</t>
  </si>
  <si>
    <t>B</t>
  </si>
  <si>
    <t>C</t>
  </si>
  <si>
    <t>Pojazd osobowy</t>
  </si>
  <si>
    <t>Pojazd ciężarowy o ładowności do 2,5 t.</t>
  </si>
  <si>
    <t>Składka łączna</t>
  </si>
  <si>
    <t>Łączna suma ubezpieczenia* (zł)</t>
  </si>
  <si>
    <t>(BxC)</t>
  </si>
  <si>
    <t>D</t>
  </si>
  <si>
    <t xml:space="preserve">Pojazd ciężarowy o ładowności do 2,5 t. </t>
  </si>
  <si>
    <t xml:space="preserve">Składka za jeden pojazd za  12-miesięczny okres rozliczeniowy/ubezpieczenia </t>
  </si>
  <si>
    <t xml:space="preserve">za  12-miesięczny okres rozliczeniowy/ubezpieczenia </t>
  </si>
  <si>
    <t>Stawka w (%)</t>
  </si>
  <si>
    <t>Składka łączna  za 12-miesięczny okres rozliczeniowy/ubezpieczenia (AXB)</t>
  </si>
  <si>
    <t>(%)</t>
  </si>
  <si>
    <r>
      <t xml:space="preserve">Podział pojazdów na poszczególne kategorie dokonany został przez Zamawiającego. W przypadku, jeśli Wykonawca w inny sposób klasyfikuje pojazdy na poszczególne grupy może zmienić w formularzu oferty liczbę pojazdów poszczególnych grupach – jednak w takim w przypadku jest zobowiązany dołączyć do oferty Załącznik - Wykaz pojazdów - zmiany w klasyfikacji ze względu na rodzaj pojazdów w sposób wyraźny wskazujący jakie pojazdy zostały przypisane jakim kategoriom pojazdów. </t>
    </r>
    <r>
      <rPr>
        <b/>
        <i/>
        <sz val="9"/>
        <color rgb="FFFF0000"/>
        <rFont val="Arial"/>
        <family val="2"/>
        <charset val="238"/>
      </rPr>
      <t>Brak dołączenia zestawienia Wykaz pojazdów - zmiany w klasyfikacji ze względu na rodzaj pojazdów w przypadku dokonania zmian w formularzu oferty skutkował będzie odrzuceniem oferty.</t>
    </r>
  </si>
  <si>
    <r>
      <t xml:space="preserve">* </t>
    </r>
    <r>
      <rPr>
        <i/>
        <sz val="9"/>
        <color rgb="FF000000"/>
        <rFont val="Arial"/>
        <family val="2"/>
        <charset val="238"/>
      </rPr>
      <t>sumy ubezpieczenia pojazdów zostaną zaktualizowane przed wystawieniem dokumentów ubezpieczeniowych.</t>
    </r>
  </si>
  <si>
    <t xml:space="preserve">Składka łączna  za 12-miesięczny okres rozliczeniowy/ubezpieczenia </t>
  </si>
  <si>
    <t>(AXB)</t>
  </si>
  <si>
    <t>Załącznik nr 2 do SWZ: Formularz Oferty</t>
  </si>
  <si>
    <t>Ja/My niżej podpisani</t>
  </si>
  <si>
    <t>Imię i nazwisko:</t>
  </si>
  <si>
    <t>działając w imieniu i na rzecz:</t>
  </si>
  <si>
    <t>Pełna nazwa firmy:</t>
  </si>
  <si>
    <t>Adres lub siedziba:</t>
  </si>
  <si>
    <t>Numer KRS:</t>
  </si>
  <si>
    <t>NIP:</t>
  </si>
  <si>
    <t>Lider konsorcjum (dotyczy Wykonawców ubiegających się wspólnie o udzielenie zamówienia):</t>
  </si>
  <si>
    <t>Adres jednostki:</t>
  </si>
  <si>
    <t>Numer telefonu:</t>
  </si>
  <si>
    <t>E-mail:</t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</si>
  <si>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 Te informacje są wymagane wyłącznie do celów statystycznych oraz ogłoszenia o udzieleniu zamówienia. 
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
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
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</t>
    </r>
  </si>
  <si>
    <t xml:space="preserve">Kwota: </t>
  </si>
  <si>
    <t>szczegółowy wykaz cen jednostkowych został złożony na formularzu cenowym stanowiacym załącznik
nr 1 do oferty</t>
  </si>
  <si>
    <r>
      <t xml:space="preserve">Jeżeli przedstawione poniżej warunki fakultatywne modyfikują warunki minimalne, to w przypadku ich akceptacji jako wiążące do oceny oferty i zawarcia umowy przyjmuje się zaakceptowane warunki fakultatywne. Każdorazowo Wykonawca powinien jednoznacznie ustosunkować się do poniższych warunków fakultatywnych (akceptacja, brak akceptacji). 
</t>
    </r>
    <r>
      <rPr>
        <sz val="10"/>
        <color rgb="FFFF0000"/>
        <rFont val="Arial"/>
        <family val="2"/>
        <charset val="238"/>
      </rPr>
      <t>Brak ustosunkowania się Wykonawcy/-ów do warunków fakultatywnych określonych w poszczególnych zadaniach poczytuje się jako ich niezaakceptowanie.</t>
    </r>
  </si>
  <si>
    <t>Nr warunku fakultatywnego</t>
  </si>
  <si>
    <t>Treść warunku fakultatywnego</t>
  </si>
  <si>
    <t>Punktacja</t>
  </si>
  <si>
    <t>Akceptacja
(TAK)</t>
  </si>
  <si>
    <t>Brak akceptacji
(NIE)</t>
  </si>
  <si>
    <t>warunki fakultatywne mające zastosowanie do ubezpieczenia /nazwa ubezpieczenia/:</t>
  </si>
  <si>
    <t>Jednostka organizacyjna Wykonawcy, która będzie brała udział w realizacji zamówienia:</t>
  </si>
  <si>
    <t>Wykonawca jest mikroprzedsiębiorstwem bądź małym lub średnim przedsiębiorstwem:</t>
  </si>
  <si>
    <t xml:space="preserve">              3. uzyskaliśmy wszelkie informacje niezbędne do prawidłowego przygotowania i złożenia niniejszej oferty;</t>
  </si>
  <si>
    <t xml:space="preserve">              4. zobowiązujemy się do wykonania przedmiotu zamówienia, w terminie określonym w Specyfikacji Warunków Zamówienia;</t>
  </si>
  <si>
    <t xml:space="preserve">              2. w przypadku wybrania naszej oferty umowy ubezpieczenia zostaną zawarte na warunkach określonych w Opisie  Przedmiotu Zamówienia. W pozostałych kwestiach proponujemy, aby miały zastosowanie Ogólne (Szczególne) Warunki Ubezpieczenia załączone do oferty. Jeżeli załączone Ogólne (Szczególne) Warunki Ubezpieczenia odbiegają od warunków ubezpieczenia określonych w Specyfikacji Warunków Zamówienia  lub są z nią sprzeczne, za wiążące uznajemy warunki określone w SWZ;</t>
  </si>
  <si>
    <t xml:space="preserve">              1. zapoznaliśmy się z treścią Specyfikacji Warunków Zamówienia (SWZ)  i nie wnosimy do niej zastrzeżeń;</t>
  </si>
  <si>
    <t xml:space="preserve">              5. składka ubezpieczeniowa zostanie opłacona na warunkach oraz  zgodnie z harmonogramem określonym w Specyfikacji Warunków Zamówienia;</t>
  </si>
  <si>
    <t>Lp.</t>
  </si>
  <si>
    <t>Podwykonawca (firma)</t>
  </si>
  <si>
    <r>
      <t>*</t>
    </r>
    <r>
      <rPr>
        <sz val="10"/>
        <color theme="1"/>
        <rFont val="Arial"/>
        <family val="2"/>
        <charset val="238"/>
      </rPr>
      <t>niepotrzebne skreślić</t>
    </r>
  </si>
  <si>
    <t xml:space="preserve">              1. Formularz cenowy ze szczegółowym wykazem cen jednostkowych - załącznik nr 1</t>
  </si>
  <si>
    <t xml:space="preserve">              3. Ogólne warunki ubezpieczenia - załącznik nr ………….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</si>
  <si>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</si>
  <si>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r>
      <t>.........................  (wpisać TAK lub NIE)</t>
    </r>
    <r>
      <rPr>
        <vertAlign val="superscript"/>
        <sz val="10"/>
        <color theme="1"/>
        <rFont val="Arial"/>
        <family val="2"/>
        <charset val="238"/>
      </rPr>
      <t>1</t>
    </r>
  </si>
  <si>
    <t>Osoba kontaktowa ze strony Wykonawcy, stanowisko służbowe:</t>
  </si>
  <si>
    <t>Powierzany podwykonawcom zakres usług ubezpieczeniowych                                                (w innym obszarze niż kluczowe zadanie przez które rozumie się udzielenie ochrony ubezpieczeniowej, w postaci gotowości do wypłaty odszkodowania, w przypadku, gdy zrealizują się postanowienia umowy ubezpieczenia)</t>
  </si>
  <si>
    <t>Wyszczególnienie wszystkich obowiązujących ogólnych i szczegolnych warunków ubezpieczenia, mających zastosowanie do niniejszego zamówienia w sposób pozwalający na ich identyfikację</t>
  </si>
  <si>
    <t xml:space="preserve">              4. Dokumenty zawierające informację o produkcie ubezpieczeniowym (ang. IPID) - załącznik nr ……</t>
  </si>
  <si>
    <t xml:space="preserve">              5. Pełnomocnictwo - załącznik nr ………….</t>
  </si>
  <si>
    <t xml:space="preserve">              6. ………………………... - załącznik nr ………….</t>
  </si>
  <si>
    <t>Centrum Kongresowe ICE wraz z wbudowaną i przynależną infrastrukturą</t>
  </si>
  <si>
    <t xml:space="preserve">Pawilon Wyspiańskiego </t>
  </si>
  <si>
    <t xml:space="preserve">CORT </t>
  </si>
  <si>
    <t>Szpitalna 25</t>
  </si>
  <si>
    <t>Mieszkanie Czesława Miłosza</t>
  </si>
  <si>
    <t>Wojciech Bogusławskiego 6/5</t>
  </si>
  <si>
    <t>os. Zgody 7</t>
  </si>
  <si>
    <t>Wygrana 2</t>
  </si>
  <si>
    <t>Sprzęt elektroniczny stacjonarny i przenośny</t>
  </si>
  <si>
    <t>Niskocenne środki trwałe/ mienie poza ewidencją</t>
  </si>
  <si>
    <t>Nakłady adaptacyjne</t>
  </si>
  <si>
    <t xml:space="preserve">Wartości pieniężne </t>
  </si>
  <si>
    <t>Szyby od stłuczenia</t>
  </si>
  <si>
    <t>Srodki trwałe z grup 2-8 KŚT</t>
  </si>
  <si>
    <t>Koszty odtworzenia danych i oprogramowania licencjonowanego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</si>
  <si>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OC wynosi: </t>
    </r>
  </si>
  <si>
    <t>Wariant podstawowy - osobowe</t>
  </si>
  <si>
    <t>Wariant rozszerzony - osobowe</t>
  </si>
  <si>
    <t>Wariant podstawowy - cięzarowe o łąd do 2,5 t.</t>
  </si>
  <si>
    <t>Wariant rozszerzony - cięzarowe o łąd do 2,5 t.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</si>
  <si>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AC wynosi: </t>
    </r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</si>
  <si>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NNW kom wynosi: </t>
    </r>
  </si>
  <si>
    <t>Obniżenie franszyz podstawowej z 500 zł do 100 zł</t>
  </si>
  <si>
    <t xml:space="preserve">Akceptacja fakultatywnej klauzuli dodatkowej sumy ubezpieczenia </t>
  </si>
  <si>
    <t>Zniesienie franszyzy „podstawowej”</t>
  </si>
  <si>
    <t>Podniesienie w klauzuli reprezentantów limitu dla szkód wyrządzonych umyślnie do poziomu 1 mln zł</t>
  </si>
  <si>
    <t>Zniesienie franszyzy integralnej w ubezpieczeniu AC</t>
  </si>
  <si>
    <t>Gwarantowana Suma ubezpieczenia w ubezpieczeniu AC</t>
  </si>
  <si>
    <t>Ubezpieczenie mienia od wszystkich ryzyk</t>
  </si>
  <si>
    <t>Ubezpieczenie sprzętu elektronicznego od wszystkich ryzyk</t>
  </si>
  <si>
    <t>Ubezpieczenie Ubezpieczenie odpowiedzialności cywilnej w związku z prowadzoną działalnością i posiadanym mieniem</t>
  </si>
  <si>
    <t>Ubezpieczenie Auto Casco</t>
  </si>
  <si>
    <t>Ubezpieczenie Następstw nieszczęsliwych wypadków</t>
  </si>
  <si>
    <t>Ubezpieczenie Assistance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</si>
  <si>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ALLR wynosi: </t>
    </r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</si>
  <si>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EE wynosi: </t>
    </r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</si>
  <si>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ASS wynosi: </t>
    </r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</si>
  <si>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miesiące) -</t>
    </r>
    <r>
      <rPr>
        <b/>
        <sz val="9"/>
        <color rgb="FF000000"/>
        <rFont val="Arial"/>
        <family val="2"/>
        <charset val="238"/>
      </rPr>
      <t xml:space="preserve"> OC PPM wynosi: </t>
    </r>
  </si>
  <si>
    <t>50 pkt.</t>
  </si>
  <si>
    <t xml:space="preserve">              6. uważamy się za związanych niniejszą ofertą na czas wskazany w Specyfikacji Warunków Zamówienia.</t>
  </si>
  <si>
    <t xml:space="preserve"> Wybrany sprzęt elektroniczny stacjonarny w tym specjalistyczna aparatura wbudowana</t>
  </si>
  <si>
    <t>Wybrany sprzęt elektroniczny przenośny</t>
  </si>
  <si>
    <t>Nazwa Zamawiającego</t>
  </si>
  <si>
    <t xml:space="preserve">Krakowskie Biuro Festiwalowe </t>
  </si>
  <si>
    <t>ul. Wygrana 2, 30-311 Kraków</t>
  </si>
  <si>
    <t>FORMULARZ OFERTOWY</t>
  </si>
  <si>
    <t xml:space="preserve">              2. Oświadczenie o braku podstaw do wykluczenia i spełnieniu warunków udziału w postępowaniu - załącznik nr 2</t>
  </si>
  <si>
    <t xml:space="preserve">1. Część 1 Zamówienia </t>
  </si>
  <si>
    <t xml:space="preserve">2. Część 2 Zamówienia </t>
  </si>
  <si>
    <t xml:space="preserve">3. Część 3 Zamówienia </t>
  </si>
  <si>
    <r>
      <t>Cena  Części 1 zamówienia za cały okres zamówienia tj. 24</t>
    </r>
    <r>
      <rPr>
        <b/>
        <sz val="9"/>
        <color rgb="FFFF0000"/>
        <rFont val="Arial"/>
        <family val="2"/>
        <charset val="238"/>
      </rPr>
      <t> </t>
    </r>
    <r>
      <rPr>
        <b/>
        <sz val="9"/>
        <color theme="1"/>
        <rFont val="Arial"/>
        <family val="2"/>
        <charset val="238"/>
      </rPr>
      <t>miesiące:</t>
    </r>
  </si>
  <si>
    <t>Cena  Części 2 zamówienia za cały okres zamówienia tj. 24 miesiące:</t>
  </si>
  <si>
    <t>1. Część 1 Zamówienia</t>
  </si>
  <si>
    <t>2. Część 2 Zamówienia</t>
  </si>
  <si>
    <t>3. Część 3 Zamówienia</t>
  </si>
  <si>
    <r>
      <rPr>
        <b/>
        <sz val="10"/>
        <rFont val="Arial"/>
        <family val="2"/>
        <charset val="238"/>
      </rPr>
      <t xml:space="preserve">I.  </t>
    </r>
    <r>
      <rPr>
        <sz val="10"/>
        <rFont val="Arial"/>
        <family val="2"/>
        <charset val="238"/>
      </rPr>
      <t xml:space="preserve">Składamy ofertę w postępowaniu o zamówienie publiczne, prowadzonym w trybie podstawowym na Zapewnienie usług ubezpieczenia na potrzeby Krakowskiego Biura Festiwalowego w okresie 1 marca 2022 - 29 lutego 2024, oferując wykonanie zamówienia, zgodnie z wymogami Specyfikacji Warunków Zamówienia za cenę:
              </t>
    </r>
  </si>
  <si>
    <r>
      <rPr>
        <b/>
        <sz val="10"/>
        <color theme="1"/>
        <rFont val="Arial"/>
        <family val="2"/>
        <charset val="238"/>
      </rPr>
      <t xml:space="preserve">II. </t>
    </r>
    <r>
      <rPr>
        <sz val="10"/>
        <color theme="1"/>
        <rFont val="Arial"/>
        <family val="2"/>
        <charset val="238"/>
      </rPr>
      <t xml:space="preserve"> Przyjmujemy fakultatywne warunki ubezpieczenia:</t>
    </r>
  </si>
  <si>
    <r>
      <rPr>
        <b/>
        <sz val="10"/>
        <color theme="1"/>
        <rFont val="Arial"/>
        <family val="2"/>
        <charset val="238"/>
      </rPr>
      <t>III.</t>
    </r>
    <r>
      <rPr>
        <sz val="10"/>
        <color theme="1"/>
        <rFont val="Arial"/>
        <family val="2"/>
        <charset val="238"/>
      </rPr>
      <t xml:space="preserve">  Oświadczamy, że:</t>
    </r>
  </si>
  <si>
    <r>
      <rPr>
        <b/>
        <sz val="10"/>
        <color theme="1"/>
        <rFont val="Arial"/>
        <family val="2"/>
        <charset val="238"/>
      </rPr>
      <t xml:space="preserve">IV.  </t>
    </r>
    <r>
      <rPr>
        <sz val="10"/>
        <color theme="1"/>
        <rFont val="Arial"/>
        <family val="2"/>
        <charset val="238"/>
      </rPr>
      <t>Oświadczamy, że przedmiot zamówienia wykonamy samodzielnie/powierzymy podwykonawcom realizację następujących części zamówienia .*:</t>
    </r>
  </si>
  <si>
    <r>
      <rPr>
        <b/>
        <sz val="10"/>
        <color theme="1"/>
        <rFont val="Arial"/>
        <family val="2"/>
        <charset val="238"/>
      </rPr>
      <t>V.</t>
    </r>
    <r>
      <rPr>
        <sz val="10"/>
        <color theme="1"/>
        <rFont val="Arial"/>
        <family val="2"/>
        <charset val="238"/>
      </rPr>
      <t xml:space="preserve">  W sprawach nieuregulowanych w Specyfikacji Warunków Zamówienia i w ofercie mają zastosowanie następujące Ogólne (Szczególne) Warunki Ubezpieczenia (podać rodzaj warunków ubezpieczenia i datę uchwalenia/wejścia w życie:</t>
    </r>
  </si>
  <si>
    <t>Część 1 zamówienia</t>
  </si>
  <si>
    <t>Część 2 zamówienia</t>
  </si>
  <si>
    <t>Część 3 zamówienia</t>
  </si>
  <si>
    <r>
      <rPr>
        <b/>
        <sz val="10"/>
        <color theme="1"/>
        <rFont val="Arial"/>
        <family val="2"/>
        <charset val="238"/>
      </rPr>
      <t xml:space="preserve">VI. </t>
    </r>
    <r>
      <rPr>
        <sz val="10"/>
        <color theme="1"/>
        <rFont val="Arial"/>
        <family val="2"/>
        <charset val="238"/>
      </rPr>
      <t>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</si>
  <si>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r>
      <rPr>
        <b/>
        <sz val="10"/>
        <color theme="1"/>
        <rFont val="Arial"/>
        <family val="2"/>
        <charset val="238"/>
      </rPr>
      <t xml:space="preserve">VII. </t>
    </r>
    <r>
      <rPr>
        <sz val="10"/>
        <color theme="1"/>
        <rFont val="Arial"/>
        <family val="2"/>
        <charset val="238"/>
      </rPr>
      <t>Wraz z ofertą składamy następujące oświadczenia i dokumenty:</t>
    </r>
  </si>
  <si>
    <t xml:space="preserve">Część 1 - ZAMÓWIENIA </t>
  </si>
  <si>
    <t>Cena  Części 1 zamówienia za cały okres zamówienia tj. 24 miesiące:</t>
  </si>
  <si>
    <t>Cena  Części 2 zamówienia za cały okres zamówienia tj 24 miesiące:</t>
  </si>
  <si>
    <t>Cena  Części 3 zamówienia za cały okres zamówienia tj 24 miesiące:</t>
  </si>
  <si>
    <t xml:space="preserve">Część 2 - ZAMÓWIENIA </t>
  </si>
  <si>
    <t>1. Ubezpieczenie odpowiedzialności cywilnej w związku z prowadzoną działalnością i posiadanym mieniem (OC)</t>
  </si>
  <si>
    <t xml:space="preserve">Część 3 - ZAMÓWIENIA </t>
  </si>
  <si>
    <t>1. Obowiązkowe ubezpieczenie odpowiedzialności cywilnej posiadacza pojazdu mechanicznego (OC PPM)</t>
  </si>
  <si>
    <t>2. Ubezpieczenie autocasco (AC)</t>
  </si>
  <si>
    <t>3. Ubezpieczenie następstw nieszczęśliwych wypadków (NNW Kom)</t>
  </si>
  <si>
    <t>4. Ubezpieczenie assistance (ASS)</t>
  </si>
  <si>
    <t>2. Ubezpieczenie sprzętu elektronicznego od wszystkich ryzyk (EE)</t>
  </si>
  <si>
    <t>1. Ubezpieczenie mienia od wszystkich ryzyk (OG)</t>
  </si>
  <si>
    <t>Budynek Składu Solnego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</si>
</sst>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5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vertical="center" wrapText="1"/>
    </xf>
    <xf numFmtId="164" fontId="6" fillId="5" borderId="4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0" fontId="3" fillId="5" borderId="4" xfId="0" applyNumberFormat="1" applyFont="1" applyFill="1" applyBorder="1" applyAlignment="1">
      <alignment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4" fontId="3" fillId="5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11" fillId="0" borderId="0" xfId="0" applyFont="1" applyAlignment="1">
      <alignment horizontal="left" wrapText="1"/>
    </xf>
    <xf numFmtId="0" fontId="12" fillId="0" borderId="4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justify"/>
    </xf>
    <xf numFmtId="0" fontId="11" fillId="0" borderId="10" xfId="0" applyFont="1" applyBorder="1" applyAlignment="1">
      <alignment wrapText="1"/>
    </xf>
    <xf numFmtId="0" fontId="11" fillId="0" borderId="0" xfId="0" applyFont="1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wrapText="1"/>
    </xf>
    <xf numFmtId="10" fontId="6" fillId="5" borderId="4" xfId="1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wrapText="1"/>
    </xf>
    <xf numFmtId="0" fontId="11" fillId="8" borderId="0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0" xfId="0" applyBorder="1" applyAlignment="1">
      <alignment horizontal="justify" vertical="center" wrapText="1"/>
    </xf>
    <xf numFmtId="0" fontId="12" fillId="0" borderId="0" xfId="0" applyFont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1" fillId="0" borderId="4" xfId="0" applyFont="1" applyBorder="1" applyAlignment="1">
      <alignment horizontal="center" wrapText="1"/>
    </xf>
    <xf numFmtId="0" fontId="11" fillId="8" borderId="4" xfId="0" applyFont="1" applyFill="1" applyBorder="1" applyAlignment="1">
      <alignment horizont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11" borderId="0" xfId="0" applyFont="1" applyFill="1" applyAlignment="1">
      <alignment wrapText="1"/>
    </xf>
    <xf numFmtId="0" fontId="3" fillId="11" borderId="0" xfId="0" applyFont="1" applyFill="1" applyAlignment="1">
      <alignment wrapText="1"/>
    </xf>
    <xf numFmtId="0" fontId="0" fillId="11" borderId="0" xfId="0" applyFill="1" applyAlignment="1">
      <alignment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2" fillId="11" borderId="0" xfId="0" applyFont="1" applyFill="1" applyAlignment="1">
      <alignment horizontal="left" wrapText="1"/>
    </xf>
    <xf numFmtId="0" fontId="11" fillId="11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164" fontId="3" fillId="5" borderId="4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1" fillId="0" borderId="4" xfId="0" applyFont="1" applyBorder="1" applyAlignment="1">
      <alignment horizontal="justify" wrapText="1"/>
    </xf>
    <xf numFmtId="0" fontId="12" fillId="0" borderId="4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3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11" fillId="0" borderId="0" xfId="0" applyFont="1" applyAlignment="1">
      <alignment horizontal="left" wrapText="1"/>
    </xf>
    <xf numFmtId="0" fontId="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164" fontId="3" fillId="0" borderId="12" xfId="0" applyNumberFormat="1" applyFont="1" applyBorder="1" applyAlignment="1">
      <alignment wrapText="1"/>
    </xf>
    <xf numFmtId="0" fontId="0" fillId="0" borderId="12" xfId="0" applyBorder="1" applyAlignment="1">
      <alignment wrapText="1"/>
    </xf>
    <xf numFmtId="164" fontId="3" fillId="5" borderId="1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18" fillId="0" borderId="6" xfId="0" applyFont="1" applyBorder="1" applyAlignment="1">
      <alignment horizontal="left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7" xfId="0" applyBorder="1" applyAlignment="1">
      <alignment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8" borderId="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horizontal="justify" wrapText="1"/>
    </xf>
    <xf numFmtId="0" fontId="11" fillId="8" borderId="11" xfId="0" applyFont="1" applyFill="1" applyBorder="1" applyAlignment="1">
      <alignment horizontal="center" wrapText="1"/>
    </xf>
    <xf numFmtId="0" fontId="11" fillId="8" borderId="12" xfId="0" applyFont="1" applyFill="1" applyBorder="1" applyAlignment="1">
      <alignment horizontal="center" wrapText="1"/>
    </xf>
    <xf numFmtId="0" fontId="11" fillId="8" borderId="13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wrapText="1"/>
    </xf>
    <xf numFmtId="0" fontId="11" fillId="10" borderId="4" xfId="0" applyFont="1" applyFill="1" applyBorder="1" applyAlignment="1">
      <alignment horizontal="center" wrapText="1"/>
    </xf>
    <xf numFmtId="0" fontId="11" fillId="9" borderId="11" xfId="0" applyFont="1" applyFill="1" applyBorder="1" applyAlignment="1">
      <alignment horizontal="justify" wrapText="1"/>
    </xf>
    <xf numFmtId="0" fontId="11" fillId="9" borderId="12" xfId="0" applyFont="1" applyFill="1" applyBorder="1" applyAlignment="1">
      <alignment horizontal="justify" wrapText="1"/>
    </xf>
    <xf numFmtId="0" fontId="11" fillId="9" borderId="13" xfId="0" applyFont="1" applyFill="1" applyBorder="1" applyAlignment="1">
      <alignment horizontal="justify" wrapText="1"/>
    </xf>
    <xf numFmtId="0" fontId="12" fillId="11" borderId="0" xfId="0" applyFont="1" applyFill="1" applyAlignment="1">
      <alignment horizontal="justify" wrapText="1"/>
    </xf>
    <xf numFmtId="0" fontId="11" fillId="11" borderId="0" xfId="0" applyFont="1" applyFill="1" applyAlignment="1">
      <alignment horizontal="justify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54</xdr:row>
          <xdr:rowOff>38100</xdr:rowOff>
        </xdr:from>
        <xdr:to>
          <xdr:col>4</xdr:col>
          <xdr:colOff>1047750</xdr:colOff>
          <xdr:row>54</xdr:row>
          <xdr:rowOff>152400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55</xdr:row>
          <xdr:rowOff>38100</xdr:rowOff>
        </xdr:from>
        <xdr:to>
          <xdr:col>4</xdr:col>
          <xdr:colOff>1047750</xdr:colOff>
          <xdr:row>55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54</xdr:row>
          <xdr:rowOff>38100</xdr:rowOff>
        </xdr:from>
        <xdr:to>
          <xdr:col>5</xdr:col>
          <xdr:colOff>1019175</xdr:colOff>
          <xdr:row>54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55</xdr:row>
          <xdr:rowOff>38100</xdr:rowOff>
        </xdr:from>
        <xdr:to>
          <xdr:col>5</xdr:col>
          <xdr:colOff>1019175</xdr:colOff>
          <xdr:row>55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61</xdr:row>
          <xdr:rowOff>38100</xdr:rowOff>
        </xdr:from>
        <xdr:to>
          <xdr:col>4</xdr:col>
          <xdr:colOff>1047750</xdr:colOff>
          <xdr:row>61</xdr:row>
          <xdr:rowOff>152400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62</xdr:row>
          <xdr:rowOff>38100</xdr:rowOff>
        </xdr:from>
        <xdr:to>
          <xdr:col>4</xdr:col>
          <xdr:colOff>1047750</xdr:colOff>
          <xdr:row>62</xdr:row>
          <xdr:rowOff>152400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61</xdr:row>
          <xdr:rowOff>38100</xdr:rowOff>
        </xdr:from>
        <xdr:to>
          <xdr:col>5</xdr:col>
          <xdr:colOff>1019175</xdr:colOff>
          <xdr:row>61</xdr:row>
          <xdr:rowOff>152400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62</xdr:row>
          <xdr:rowOff>38100</xdr:rowOff>
        </xdr:from>
        <xdr:to>
          <xdr:col>5</xdr:col>
          <xdr:colOff>1019175</xdr:colOff>
          <xdr:row>62</xdr:row>
          <xdr:rowOff>152400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68</xdr:row>
          <xdr:rowOff>38100</xdr:rowOff>
        </xdr:from>
        <xdr:to>
          <xdr:col>4</xdr:col>
          <xdr:colOff>1047750</xdr:colOff>
          <xdr:row>68</xdr:row>
          <xdr:rowOff>152400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69</xdr:row>
          <xdr:rowOff>38100</xdr:rowOff>
        </xdr:from>
        <xdr:to>
          <xdr:col>4</xdr:col>
          <xdr:colOff>1047750</xdr:colOff>
          <xdr:row>69</xdr:row>
          <xdr:rowOff>152400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68</xdr:row>
          <xdr:rowOff>38100</xdr:rowOff>
        </xdr:from>
        <xdr:to>
          <xdr:col>5</xdr:col>
          <xdr:colOff>1019175</xdr:colOff>
          <xdr:row>68</xdr:row>
          <xdr:rowOff>152400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69</xdr:row>
          <xdr:rowOff>38100</xdr:rowOff>
        </xdr:from>
        <xdr:to>
          <xdr:col>5</xdr:col>
          <xdr:colOff>1019175</xdr:colOff>
          <xdr:row>69</xdr:row>
          <xdr:rowOff>152400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1</xdr:row>
      <xdr:rowOff>9525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27"/>
  <sheetViews>
    <sheetView tabSelected="1" showWhiteSpace="0" view="pageLayout" topLeftCell="A142" zoomScaleNormal="100" zoomScaleSheetLayoutView="100" workbookViewId="0">
      <selection activeCell="E156" sqref="E156"/>
    </sheetView>
  </sheetViews>
  <sheetFormatPr defaultColWidth="9.28515625" defaultRowHeight="15" x14ac:dyDescent="0.25"/>
  <cols>
    <col min="1" max="1" width="15" style="15" customWidth="1"/>
    <col min="2" max="2" width="8.5703125" style="20" customWidth="1"/>
    <col min="3" max="3" width="18.28515625" style="15" customWidth="1"/>
    <col min="4" max="4" width="15" style="15" customWidth="1"/>
    <col min="5" max="6" width="16.28515625" style="15" customWidth="1"/>
    <col min="7" max="16380" width="0" hidden="1" customWidth="1"/>
    <col min="16381" max="16384" width="9.28515625" style="29"/>
  </cols>
  <sheetData>
    <row r="1" spans="1:6" ht="15" customHeight="1" x14ac:dyDescent="0.25">
      <c r="A1" s="72" t="s">
        <v>35</v>
      </c>
      <c r="B1" s="73"/>
      <c r="C1" s="73"/>
      <c r="D1" s="73"/>
      <c r="E1" s="21"/>
      <c r="F1" s="21"/>
    </row>
    <row r="2" spans="1:6" ht="15" customHeight="1" x14ac:dyDescent="0.25">
      <c r="A2" s="21"/>
      <c r="B2" s="21"/>
      <c r="C2" s="21"/>
      <c r="D2" s="21"/>
      <c r="E2" s="21"/>
      <c r="F2" s="21"/>
    </row>
    <row r="3" spans="1:6" ht="15" customHeight="1" x14ac:dyDescent="0.25">
      <c r="A3" s="21"/>
      <c r="B3" s="21"/>
      <c r="C3" s="21"/>
      <c r="D3" s="21"/>
      <c r="E3" s="21"/>
      <c r="F3" s="51" t="s">
        <v>119</v>
      </c>
    </row>
    <row r="4" spans="1:6" ht="15" customHeight="1" x14ac:dyDescent="0.25">
      <c r="A4" s="21"/>
      <c r="B4" s="21"/>
      <c r="C4" s="21"/>
      <c r="D4" s="21"/>
      <c r="E4" s="21"/>
      <c r="F4" s="51" t="s">
        <v>120</v>
      </c>
    </row>
    <row r="5" spans="1:6" ht="15" customHeight="1" x14ac:dyDescent="0.25">
      <c r="A5" s="21"/>
      <c r="B5" s="21"/>
      <c r="C5" s="21"/>
      <c r="D5" s="21"/>
      <c r="E5" s="21"/>
      <c r="F5" s="51" t="s">
        <v>121</v>
      </c>
    </row>
    <row r="6" spans="1:6" ht="15" customHeight="1" x14ac:dyDescent="0.25">
      <c r="A6" s="21"/>
      <c r="B6" s="21"/>
      <c r="C6" s="21"/>
      <c r="D6" s="21"/>
      <c r="E6" s="21"/>
      <c r="F6" s="21"/>
    </row>
    <row r="7" spans="1:6" ht="15" customHeight="1" x14ac:dyDescent="0.25">
      <c r="A7" s="146" t="s">
        <v>122</v>
      </c>
      <c r="B7" s="146"/>
      <c r="C7" s="147"/>
      <c r="D7" s="147"/>
      <c r="E7" s="147"/>
      <c r="F7" s="147"/>
    </row>
    <row r="8" spans="1:6" ht="15" customHeight="1" x14ac:dyDescent="0.25">
      <c r="A8" s="21"/>
      <c r="B8" s="21"/>
      <c r="C8" s="21"/>
      <c r="D8" s="21"/>
      <c r="E8" s="21"/>
      <c r="F8" s="21"/>
    </row>
    <row r="9" spans="1:6" ht="15" customHeight="1" x14ac:dyDescent="0.25">
      <c r="A9" s="88" t="s">
        <v>36</v>
      </c>
      <c r="B9" s="88"/>
      <c r="C9" s="88"/>
      <c r="D9" s="88"/>
      <c r="E9" s="88"/>
      <c r="F9" s="88"/>
    </row>
    <row r="10" spans="1:6" ht="15" customHeight="1" x14ac:dyDescent="0.25">
      <c r="A10" s="21"/>
      <c r="B10" s="21"/>
      <c r="C10" s="21"/>
      <c r="D10" s="21"/>
      <c r="E10" s="21"/>
      <c r="F10" s="21"/>
    </row>
    <row r="11" spans="1:6" ht="15" customHeight="1" x14ac:dyDescent="0.25">
      <c r="A11" s="159" t="s">
        <v>37</v>
      </c>
      <c r="B11" s="160"/>
      <c r="C11" s="148"/>
      <c r="D11" s="148"/>
      <c r="E11" s="148"/>
      <c r="F11" s="148"/>
    </row>
    <row r="12" spans="1:6" ht="15" customHeight="1" x14ac:dyDescent="0.25">
      <c r="A12" s="21"/>
      <c r="B12" s="21"/>
      <c r="C12" s="21"/>
      <c r="D12" s="21"/>
      <c r="E12" s="21"/>
      <c r="F12" s="21"/>
    </row>
    <row r="13" spans="1:6" ht="15" customHeight="1" x14ac:dyDescent="0.25">
      <c r="A13" s="88" t="s">
        <v>38</v>
      </c>
      <c r="B13" s="88"/>
      <c r="C13" s="88"/>
      <c r="D13" s="88"/>
      <c r="E13" s="88"/>
      <c r="F13" s="88"/>
    </row>
    <row r="14" spans="1:6" ht="15" customHeight="1" x14ac:dyDescent="0.25">
      <c r="C14" s="21"/>
      <c r="D14" s="21"/>
      <c r="E14" s="21"/>
      <c r="F14" s="21"/>
    </row>
    <row r="15" spans="1:6" ht="15" customHeight="1" x14ac:dyDescent="0.25">
      <c r="A15" s="159" t="s">
        <v>39</v>
      </c>
      <c r="B15" s="160"/>
      <c r="C15" s="148"/>
      <c r="D15" s="148"/>
      <c r="E15" s="148"/>
      <c r="F15" s="148"/>
    </row>
    <row r="16" spans="1:6" ht="15" customHeight="1" x14ac:dyDescent="0.25">
      <c r="A16" s="159" t="s">
        <v>40</v>
      </c>
      <c r="B16" s="160"/>
      <c r="C16" s="148"/>
      <c r="D16" s="148"/>
      <c r="E16" s="148"/>
      <c r="F16" s="148"/>
    </row>
    <row r="17" spans="1:6" ht="15" customHeight="1" x14ac:dyDescent="0.25">
      <c r="A17" s="159" t="s">
        <v>41</v>
      </c>
      <c r="B17" s="160"/>
      <c r="C17" s="148"/>
      <c r="D17" s="148"/>
      <c r="E17" s="148"/>
      <c r="F17" s="148"/>
    </row>
    <row r="18" spans="1:6" ht="15" customHeight="1" x14ac:dyDescent="0.25">
      <c r="A18" s="159" t="s">
        <v>42</v>
      </c>
      <c r="B18" s="160"/>
      <c r="C18" s="148"/>
      <c r="D18" s="148"/>
      <c r="E18" s="148"/>
      <c r="F18" s="148"/>
    </row>
    <row r="19" spans="1:6" ht="65.25" customHeight="1" x14ac:dyDescent="0.25">
      <c r="A19" s="157" t="s">
        <v>43</v>
      </c>
      <c r="B19" s="158"/>
      <c r="C19" s="148"/>
      <c r="D19" s="148"/>
      <c r="E19" s="148"/>
      <c r="F19" s="148"/>
    </row>
    <row r="20" spans="1:6" ht="57.75" customHeight="1" x14ac:dyDescent="0.25">
      <c r="A20" s="157" t="s">
        <v>58</v>
      </c>
      <c r="B20" s="158"/>
      <c r="C20" s="148" t="s">
        <v>70</v>
      </c>
      <c r="D20" s="148"/>
      <c r="E20" s="148"/>
      <c r="F20" s="148"/>
    </row>
    <row r="21" spans="1:6" ht="59.25" customHeight="1" x14ac:dyDescent="0.25">
      <c r="A21" s="157" t="s">
        <v>57</v>
      </c>
      <c r="B21" s="158"/>
      <c r="C21" s="154"/>
      <c r="D21" s="155"/>
      <c r="E21" s="155"/>
      <c r="F21" s="156"/>
    </row>
    <row r="22" spans="1:6" ht="15" customHeight="1" x14ac:dyDescent="0.25">
      <c r="A22" s="159" t="s">
        <v>44</v>
      </c>
      <c r="B22" s="160"/>
      <c r="C22" s="154"/>
      <c r="D22" s="155"/>
      <c r="E22" s="155"/>
      <c r="F22" s="156"/>
    </row>
    <row r="23" spans="1:6" ht="37.5" customHeight="1" x14ac:dyDescent="0.25">
      <c r="A23" s="157" t="s">
        <v>71</v>
      </c>
      <c r="B23" s="158"/>
      <c r="C23" s="154"/>
      <c r="D23" s="155"/>
      <c r="E23" s="155"/>
      <c r="F23" s="156"/>
    </row>
    <row r="24" spans="1:6" ht="15" customHeight="1" x14ac:dyDescent="0.25">
      <c r="A24" s="159" t="s">
        <v>45</v>
      </c>
      <c r="B24" s="160"/>
      <c r="C24" s="154"/>
      <c r="D24" s="155"/>
      <c r="E24" s="155"/>
      <c r="F24" s="156"/>
    </row>
    <row r="25" spans="1:6" ht="15" customHeight="1" x14ac:dyDescent="0.25">
      <c r="A25" s="159" t="s">
        <v>46</v>
      </c>
      <c r="B25" s="160"/>
      <c r="C25" s="154"/>
      <c r="D25" s="155"/>
      <c r="E25" s="155"/>
      <c r="F25" s="156"/>
    </row>
    <row r="26" spans="1:6" ht="15" customHeight="1" x14ac:dyDescent="0.25">
      <c r="A26" s="21"/>
      <c r="B26" s="21"/>
      <c r="C26" s="21"/>
      <c r="D26" s="21"/>
      <c r="E26" s="21"/>
      <c r="F26" s="21"/>
    </row>
    <row r="27" spans="1:6" ht="54.75" customHeight="1" x14ac:dyDescent="0.25">
      <c r="A27" s="153" t="s">
        <v>132</v>
      </c>
      <c r="B27" s="153"/>
      <c r="C27" s="153"/>
      <c r="D27" s="153"/>
      <c r="E27" s="153"/>
      <c r="F27" s="153"/>
    </row>
    <row r="28" spans="1:6" ht="15" customHeight="1" x14ac:dyDescent="0.25">
      <c r="A28" s="167" t="s">
        <v>124</v>
      </c>
      <c r="B28" s="168"/>
      <c r="C28" s="168"/>
      <c r="D28" s="168"/>
      <c r="E28" s="168"/>
      <c r="F28" s="168"/>
    </row>
    <row r="29" spans="1:6" ht="15" customHeight="1" x14ac:dyDescent="0.25">
      <c r="A29" s="31"/>
      <c r="B29" s="31"/>
      <c r="C29" s="21"/>
      <c r="D29" s="21"/>
      <c r="E29" s="21"/>
      <c r="F29" s="21"/>
    </row>
    <row r="30" spans="1:6" ht="136.5" customHeight="1" x14ac:dyDescent="0.25">
      <c r="A30" s="169" t="s">
        <v>47</v>
      </c>
      <c r="B30" s="169"/>
      <c r="C30" s="169"/>
      <c r="D30" s="169"/>
      <c r="E30" s="169"/>
      <c r="F30" s="169"/>
    </row>
    <row r="31" spans="1:6" ht="15" customHeight="1" x14ac:dyDescent="0.25">
      <c r="A31" s="74" t="s">
        <v>127</v>
      </c>
      <c r="B31" s="74"/>
      <c r="C31" s="75"/>
      <c r="D31" s="75"/>
      <c r="E31" s="75"/>
      <c r="F31" s="75"/>
    </row>
    <row r="32" spans="1:6" ht="15" customHeight="1" x14ac:dyDescent="0.25">
      <c r="A32" s="76" t="s">
        <v>48</v>
      </c>
      <c r="B32" s="76"/>
      <c r="C32" s="76"/>
      <c r="D32" s="77">
        <f>D126</f>
        <v>0</v>
      </c>
      <c r="E32" s="78"/>
      <c r="F32" s="78"/>
    </row>
    <row r="33" spans="1:6" ht="27" customHeight="1" x14ac:dyDescent="0.25">
      <c r="A33" s="79" t="s">
        <v>49</v>
      </c>
      <c r="B33" s="79"/>
      <c r="C33" s="79"/>
      <c r="D33" s="79"/>
      <c r="E33" s="79"/>
      <c r="F33" s="79"/>
    </row>
    <row r="34" spans="1:6" ht="15" customHeight="1" x14ac:dyDescent="0.25">
      <c r="A34" s="21"/>
      <c r="B34" s="21"/>
      <c r="C34" s="21"/>
      <c r="D34" s="21"/>
      <c r="E34" s="21"/>
      <c r="F34" s="21"/>
    </row>
    <row r="35" spans="1:6" ht="15" customHeight="1" x14ac:dyDescent="0.25">
      <c r="A35" s="72" t="s">
        <v>125</v>
      </c>
      <c r="B35" s="73"/>
      <c r="C35" s="73"/>
      <c r="D35" s="73"/>
      <c r="E35" s="73"/>
      <c r="F35" s="73"/>
    </row>
    <row r="36" spans="1:6" ht="15" customHeight="1" x14ac:dyDescent="0.25">
      <c r="A36" s="21"/>
      <c r="B36" s="21"/>
      <c r="C36" s="21"/>
      <c r="D36" s="21"/>
      <c r="E36" s="21"/>
      <c r="F36" s="21"/>
    </row>
    <row r="37" spans="1:6" ht="15" customHeight="1" x14ac:dyDescent="0.25">
      <c r="A37" s="74" t="s">
        <v>128</v>
      </c>
      <c r="B37" s="74"/>
      <c r="C37" s="75"/>
      <c r="D37" s="75"/>
      <c r="E37" s="75"/>
      <c r="F37" s="75"/>
    </row>
    <row r="38" spans="1:6" ht="15" customHeight="1" x14ac:dyDescent="0.25">
      <c r="A38" s="76" t="s">
        <v>48</v>
      </c>
      <c r="B38" s="76"/>
      <c r="C38" s="76"/>
      <c r="D38" s="77">
        <f>D169</f>
        <v>0</v>
      </c>
      <c r="E38" s="78"/>
      <c r="F38" s="78"/>
    </row>
    <row r="39" spans="1:6" ht="26.85" customHeight="1" x14ac:dyDescent="0.25">
      <c r="A39" s="79" t="s">
        <v>49</v>
      </c>
      <c r="B39" s="79"/>
      <c r="C39" s="79"/>
      <c r="D39" s="79"/>
      <c r="E39" s="79"/>
      <c r="F39" s="79"/>
    </row>
    <row r="40" spans="1:6" ht="26.85" customHeight="1" x14ac:dyDescent="0.25">
      <c r="A40" s="46"/>
      <c r="B40" s="46"/>
      <c r="C40" s="46"/>
      <c r="D40" s="46"/>
      <c r="E40" s="46"/>
      <c r="F40" s="46"/>
    </row>
    <row r="41" spans="1:6" ht="15" customHeight="1" x14ac:dyDescent="0.25">
      <c r="A41" s="72" t="s">
        <v>126</v>
      </c>
      <c r="B41" s="73"/>
      <c r="C41" s="73"/>
      <c r="D41" s="73"/>
      <c r="E41" s="73"/>
      <c r="F41" s="73"/>
    </row>
    <row r="42" spans="1:6" ht="15" customHeight="1" x14ac:dyDescent="0.25">
      <c r="A42" s="21"/>
      <c r="B42" s="21"/>
      <c r="C42" s="21"/>
      <c r="D42" s="21"/>
      <c r="E42" s="21"/>
      <c r="F42" s="21"/>
    </row>
    <row r="43" spans="1:6" ht="15" customHeight="1" x14ac:dyDescent="0.25">
      <c r="A43" s="74" t="s">
        <v>128</v>
      </c>
      <c r="B43" s="74"/>
      <c r="C43" s="75"/>
      <c r="D43" s="75"/>
      <c r="E43" s="75"/>
      <c r="F43" s="75"/>
    </row>
    <row r="44" spans="1:6" ht="15" customHeight="1" x14ac:dyDescent="0.25">
      <c r="A44" s="76" t="s">
        <v>48</v>
      </c>
      <c r="B44" s="76"/>
      <c r="C44" s="76"/>
      <c r="D44" s="77">
        <f>D181</f>
        <v>0</v>
      </c>
      <c r="E44" s="78"/>
      <c r="F44" s="78"/>
    </row>
    <row r="45" spans="1:6" ht="26.85" customHeight="1" x14ac:dyDescent="0.25">
      <c r="A45" s="79" t="s">
        <v>49</v>
      </c>
      <c r="B45" s="79"/>
      <c r="C45" s="79"/>
      <c r="D45" s="79"/>
      <c r="E45" s="79"/>
      <c r="F45" s="79"/>
    </row>
    <row r="46" spans="1:6" ht="15" customHeight="1" x14ac:dyDescent="0.25">
      <c r="A46" s="21"/>
      <c r="B46" s="21"/>
      <c r="C46" s="21"/>
      <c r="D46" s="21"/>
      <c r="E46" s="21"/>
      <c r="F46" s="21"/>
    </row>
    <row r="47" spans="1:6" ht="15" customHeight="1" x14ac:dyDescent="0.25">
      <c r="A47" s="88" t="s">
        <v>133</v>
      </c>
      <c r="B47" s="88"/>
      <c r="C47" s="88"/>
      <c r="D47" s="88"/>
      <c r="E47" s="88"/>
      <c r="F47" s="88"/>
    </row>
    <row r="48" spans="1:6" ht="9" customHeight="1" x14ac:dyDescent="0.25">
      <c r="A48" s="21"/>
      <c r="B48" s="21"/>
      <c r="C48" s="21"/>
      <c r="D48" s="21"/>
      <c r="E48" s="21"/>
      <c r="F48" s="21"/>
    </row>
    <row r="49" spans="1:6" ht="79.5" customHeight="1" x14ac:dyDescent="0.25">
      <c r="A49" s="164" t="s">
        <v>50</v>
      </c>
      <c r="B49" s="165"/>
      <c r="C49" s="165"/>
      <c r="D49" s="165"/>
      <c r="E49" s="165"/>
      <c r="F49" s="166"/>
    </row>
    <row r="50" spans="1:6" ht="15" customHeight="1" x14ac:dyDescent="0.25">
      <c r="A50" s="21"/>
      <c r="B50" s="21"/>
      <c r="C50" s="21"/>
      <c r="D50" s="21"/>
      <c r="E50" s="21"/>
      <c r="F50" s="21"/>
    </row>
    <row r="51" spans="1:6" x14ac:dyDescent="0.25">
      <c r="A51" s="72" t="s">
        <v>129</v>
      </c>
      <c r="B51" s="73"/>
      <c r="C51" s="73"/>
      <c r="D51" s="73"/>
      <c r="E51" s="73"/>
      <c r="F51" s="73"/>
    </row>
    <row r="52" spans="1:6" x14ac:dyDescent="0.25">
      <c r="A52" s="21"/>
      <c r="B52" s="21"/>
      <c r="C52" s="21"/>
      <c r="D52" s="21"/>
      <c r="E52" s="21"/>
      <c r="F52" s="21"/>
    </row>
    <row r="53" spans="1:6" ht="43.5" customHeight="1" x14ac:dyDescent="0.25">
      <c r="A53" s="24" t="s">
        <v>51</v>
      </c>
      <c r="B53" s="161" t="s">
        <v>52</v>
      </c>
      <c r="C53" s="161"/>
      <c r="D53" s="24" t="s">
        <v>53</v>
      </c>
      <c r="E53" s="24" t="s">
        <v>54</v>
      </c>
      <c r="F53" s="24" t="s">
        <v>55</v>
      </c>
    </row>
    <row r="54" spans="1:6" x14ac:dyDescent="0.25">
      <c r="A54" s="162" t="s">
        <v>56</v>
      </c>
      <c r="B54" s="163"/>
      <c r="C54" s="163"/>
      <c r="D54" s="163"/>
      <c r="E54" s="163"/>
      <c r="F54" s="163"/>
    </row>
    <row r="55" spans="1:6" ht="30" customHeight="1" x14ac:dyDescent="0.25">
      <c r="A55" s="23">
        <v>1</v>
      </c>
      <c r="B55" s="79" t="s">
        <v>99</v>
      </c>
      <c r="C55" s="79"/>
      <c r="D55" s="23" t="s">
        <v>115</v>
      </c>
      <c r="E55" s="22"/>
      <c r="F55" s="22"/>
    </row>
    <row r="56" spans="1:6" ht="29.25" customHeight="1" x14ac:dyDescent="0.25">
      <c r="A56" s="23">
        <v>2</v>
      </c>
      <c r="B56" s="79" t="s">
        <v>100</v>
      </c>
      <c r="C56" s="79"/>
      <c r="D56" s="23" t="s">
        <v>115</v>
      </c>
      <c r="E56" s="22"/>
      <c r="F56" s="22"/>
    </row>
    <row r="57" spans="1:6" x14ac:dyDescent="0.25">
      <c r="A57" s="21"/>
      <c r="B57" s="21"/>
      <c r="C57" s="21"/>
      <c r="D57" s="21"/>
      <c r="E57" s="21"/>
      <c r="F57" s="21"/>
    </row>
    <row r="58" spans="1:6" x14ac:dyDescent="0.25">
      <c r="A58" s="72" t="s">
        <v>130</v>
      </c>
      <c r="B58" s="73"/>
      <c r="C58" s="73"/>
      <c r="D58" s="73"/>
      <c r="E58" s="73"/>
      <c r="F58" s="73"/>
    </row>
    <row r="59" spans="1:6" x14ac:dyDescent="0.25">
      <c r="A59" s="21"/>
      <c r="B59" s="21"/>
      <c r="C59" s="21"/>
      <c r="D59" s="21"/>
      <c r="E59" s="21"/>
      <c r="F59" s="21"/>
    </row>
    <row r="60" spans="1:6" ht="43.35" customHeight="1" x14ac:dyDescent="0.25">
      <c r="A60" s="24" t="s">
        <v>51</v>
      </c>
      <c r="B60" s="161" t="s">
        <v>52</v>
      </c>
      <c r="C60" s="161"/>
      <c r="D60" s="24" t="s">
        <v>53</v>
      </c>
      <c r="E60" s="24" t="s">
        <v>54</v>
      </c>
      <c r="F60" s="24" t="s">
        <v>55</v>
      </c>
    </row>
    <row r="61" spans="1:6" x14ac:dyDescent="0.25">
      <c r="A61" s="162" t="s">
        <v>56</v>
      </c>
      <c r="B61" s="163"/>
      <c r="C61" s="163"/>
      <c r="D61" s="163"/>
      <c r="E61" s="163"/>
      <c r="F61" s="163"/>
    </row>
    <row r="62" spans="1:6" ht="29.25" customHeight="1" x14ac:dyDescent="0.25">
      <c r="A62" s="23">
        <v>1</v>
      </c>
      <c r="B62" s="79" t="s">
        <v>101</v>
      </c>
      <c r="C62" s="79"/>
      <c r="D62" s="38" t="s">
        <v>115</v>
      </c>
      <c r="E62" s="22"/>
      <c r="F62" s="22"/>
    </row>
    <row r="63" spans="1:6" ht="58.5" customHeight="1" x14ac:dyDescent="0.25">
      <c r="A63" s="23">
        <v>2</v>
      </c>
      <c r="B63" s="79" t="s">
        <v>102</v>
      </c>
      <c r="C63" s="79"/>
      <c r="D63" s="38" t="s">
        <v>115</v>
      </c>
      <c r="E63" s="22"/>
      <c r="F63" s="22"/>
    </row>
    <row r="64" spans="1:6" ht="15" customHeight="1" x14ac:dyDescent="0.25">
      <c r="A64" s="45"/>
      <c r="B64" s="46"/>
      <c r="C64" s="46"/>
      <c r="D64" s="45"/>
      <c r="E64" s="47"/>
      <c r="F64" s="47"/>
    </row>
    <row r="65" spans="1:6 16381:16384" x14ac:dyDescent="0.25">
      <c r="A65" s="72" t="s">
        <v>131</v>
      </c>
      <c r="B65" s="73"/>
      <c r="C65" s="73"/>
      <c r="D65" s="73"/>
      <c r="E65" s="73"/>
      <c r="F65" s="73"/>
    </row>
    <row r="66" spans="1:6 16381:16384" x14ac:dyDescent="0.25">
      <c r="A66" s="21"/>
      <c r="B66" s="21"/>
      <c r="C66" s="21"/>
      <c r="D66" s="21"/>
      <c r="E66" s="21"/>
      <c r="F66" s="21"/>
    </row>
    <row r="67" spans="1:6 16381:16384" ht="43.35" customHeight="1" x14ac:dyDescent="0.25">
      <c r="A67" s="44" t="s">
        <v>51</v>
      </c>
      <c r="B67" s="161" t="s">
        <v>52</v>
      </c>
      <c r="C67" s="161"/>
      <c r="D67" s="44" t="s">
        <v>53</v>
      </c>
      <c r="E67" s="44" t="s">
        <v>54</v>
      </c>
      <c r="F67" s="44" t="s">
        <v>55</v>
      </c>
    </row>
    <row r="68" spans="1:6 16381:16384" x14ac:dyDescent="0.25">
      <c r="A68" s="162" t="s">
        <v>56</v>
      </c>
      <c r="B68" s="163"/>
      <c r="C68" s="163"/>
      <c r="D68" s="163"/>
      <c r="E68" s="163"/>
      <c r="F68" s="163"/>
    </row>
    <row r="69" spans="1:6 16381:16384" ht="31.5" customHeight="1" x14ac:dyDescent="0.25">
      <c r="A69" s="38">
        <v>1</v>
      </c>
      <c r="B69" s="79" t="s">
        <v>103</v>
      </c>
      <c r="C69" s="79"/>
      <c r="D69" s="38" t="s">
        <v>115</v>
      </c>
      <c r="E69" s="22"/>
      <c r="F69" s="22"/>
    </row>
    <row r="70" spans="1:6 16381:16384" ht="45" customHeight="1" x14ac:dyDescent="0.25">
      <c r="A70" s="38">
        <v>2</v>
      </c>
      <c r="B70" s="79" t="s">
        <v>104</v>
      </c>
      <c r="C70" s="79"/>
      <c r="D70" s="38" t="s">
        <v>115</v>
      </c>
      <c r="E70" s="22"/>
      <c r="F70" s="22"/>
    </row>
    <row r="71" spans="1:6 16381:16384" ht="30" customHeight="1" x14ac:dyDescent="0.25">
      <c r="A71" s="45"/>
      <c r="B71" s="46"/>
      <c r="C71" s="46"/>
      <c r="D71" s="45"/>
      <c r="E71" s="47"/>
      <c r="F71" s="47"/>
    </row>
    <row r="72" spans="1:6 16381:16384" x14ac:dyDescent="0.25">
      <c r="A72" s="88" t="s">
        <v>134</v>
      </c>
      <c r="B72" s="88"/>
      <c r="C72" s="88"/>
      <c r="D72" s="88"/>
      <c r="E72" s="88"/>
      <c r="F72" s="88"/>
    </row>
    <row r="73" spans="1:6 16381:16384" ht="28.5" customHeight="1" x14ac:dyDescent="0.25">
      <c r="A73" s="170" t="s">
        <v>62</v>
      </c>
      <c r="B73" s="170"/>
      <c r="C73" s="170"/>
      <c r="D73" s="170"/>
      <c r="E73" s="170"/>
      <c r="F73" s="170"/>
    </row>
    <row r="74" spans="1:6 16381:16384" ht="66.75" customHeight="1" x14ac:dyDescent="0.25">
      <c r="A74" s="170" t="s">
        <v>61</v>
      </c>
      <c r="B74" s="170"/>
      <c r="C74" s="170"/>
      <c r="D74" s="170"/>
      <c r="E74" s="170"/>
      <c r="F74" s="170"/>
    </row>
    <row r="75" spans="1:6 16381:16384" ht="28.5" customHeight="1" x14ac:dyDescent="0.25">
      <c r="A75" s="170" t="s">
        <v>59</v>
      </c>
      <c r="B75" s="170"/>
      <c r="C75" s="170"/>
      <c r="D75" s="170"/>
      <c r="E75" s="170"/>
      <c r="F75" s="170"/>
    </row>
    <row r="76" spans="1:6 16381:16384" ht="28.5" customHeight="1" x14ac:dyDescent="0.25">
      <c r="A76" s="170" t="s">
        <v>60</v>
      </c>
      <c r="B76" s="170"/>
      <c r="C76" s="170"/>
      <c r="D76" s="170"/>
      <c r="E76" s="170"/>
      <c r="F76" s="170"/>
    </row>
    <row r="77" spans="1:6 16381:16384" ht="28.5" customHeight="1" x14ac:dyDescent="0.25">
      <c r="A77" s="170" t="s">
        <v>63</v>
      </c>
      <c r="B77" s="170"/>
      <c r="C77" s="170"/>
      <c r="D77" s="170"/>
      <c r="E77" s="170"/>
      <c r="F77" s="170"/>
    </row>
    <row r="78" spans="1:6 16381:16384" ht="28.5" customHeight="1" x14ac:dyDescent="0.25">
      <c r="A78" s="170" t="s">
        <v>116</v>
      </c>
      <c r="B78" s="170"/>
      <c r="C78" s="170"/>
      <c r="D78" s="170"/>
      <c r="E78" s="170"/>
      <c r="F78" s="170"/>
    </row>
    <row r="79" spans="1:6 16381:16384" x14ac:dyDescent="0.25">
      <c r="A79" s="21"/>
      <c r="B79" s="21"/>
      <c r="C79" s="21"/>
      <c r="D79" s="21"/>
      <c r="E79" s="21"/>
      <c r="F79" s="21"/>
    </row>
    <row r="80" spans="1:6 16381:16384" s="25" customFormat="1" ht="25.9" customHeight="1" x14ac:dyDescent="0.25">
      <c r="A80" s="81" t="s">
        <v>135</v>
      </c>
      <c r="B80" s="81"/>
      <c r="C80" s="81"/>
      <c r="D80" s="81"/>
      <c r="E80" s="81"/>
      <c r="F80" s="81"/>
      <c r="XFA80" s="30"/>
      <c r="XFB80" s="30"/>
      <c r="XFC80" s="30"/>
      <c r="XFD80" s="30"/>
    </row>
    <row r="81" spans="1:6" x14ac:dyDescent="0.25">
      <c r="A81" s="21"/>
      <c r="B81" s="21"/>
      <c r="C81" s="21"/>
      <c r="D81" s="21"/>
      <c r="E81" s="21"/>
      <c r="F81" s="21"/>
    </row>
    <row r="82" spans="1:6" ht="103.9" customHeight="1" x14ac:dyDescent="0.25">
      <c r="A82" s="37" t="s">
        <v>64</v>
      </c>
      <c r="B82" s="114" t="s">
        <v>72</v>
      </c>
      <c r="C82" s="114"/>
      <c r="D82" s="114"/>
      <c r="E82" s="115" t="s">
        <v>65</v>
      </c>
      <c r="F82" s="116"/>
    </row>
    <row r="83" spans="1:6" x14ac:dyDescent="0.25">
      <c r="A83" s="28"/>
      <c r="B83" s="56"/>
      <c r="C83" s="56"/>
      <c r="D83" s="56"/>
      <c r="E83" s="56"/>
      <c r="F83" s="56"/>
    </row>
    <row r="84" spans="1:6" x14ac:dyDescent="0.25">
      <c r="A84" s="28"/>
      <c r="B84" s="56"/>
      <c r="C84" s="56"/>
      <c r="D84" s="56"/>
      <c r="E84" s="56"/>
      <c r="F84" s="56"/>
    </row>
    <row r="85" spans="1:6" x14ac:dyDescent="0.25">
      <c r="A85" s="28"/>
      <c r="B85" s="56"/>
      <c r="C85" s="56"/>
      <c r="D85" s="56"/>
      <c r="E85" s="56"/>
      <c r="F85" s="56"/>
    </row>
    <row r="86" spans="1:6" x14ac:dyDescent="0.25">
      <c r="A86" s="113" t="s">
        <v>66</v>
      </c>
      <c r="B86" s="113"/>
      <c r="C86" s="113"/>
      <c r="D86" s="113"/>
      <c r="E86" s="113"/>
      <c r="F86" s="113"/>
    </row>
    <row r="87" spans="1:6" x14ac:dyDescent="0.25">
      <c r="A87" s="21"/>
      <c r="B87" s="21"/>
      <c r="C87" s="21"/>
      <c r="D87" s="21"/>
      <c r="E87" s="21"/>
      <c r="F87" s="21"/>
    </row>
    <row r="88" spans="1:6" ht="41.25" customHeight="1" x14ac:dyDescent="0.25">
      <c r="A88" s="81" t="s">
        <v>136</v>
      </c>
      <c r="B88" s="81"/>
      <c r="C88" s="81"/>
      <c r="D88" s="81"/>
      <c r="E88" s="81"/>
      <c r="F88" s="81"/>
    </row>
    <row r="89" spans="1:6" x14ac:dyDescent="0.25">
      <c r="A89" s="21"/>
      <c r="B89" s="21"/>
      <c r="C89" s="21"/>
      <c r="D89" s="21"/>
      <c r="E89" s="21"/>
      <c r="F89" s="21"/>
    </row>
    <row r="90" spans="1:6" ht="45" customHeight="1" x14ac:dyDescent="0.25">
      <c r="A90" s="27" t="s">
        <v>64</v>
      </c>
      <c r="B90" s="114" t="s">
        <v>73</v>
      </c>
      <c r="C90" s="114"/>
      <c r="D90" s="114"/>
      <c r="E90" s="114"/>
      <c r="F90" s="114"/>
    </row>
    <row r="91" spans="1:6" x14ac:dyDescent="0.25">
      <c r="A91" s="80" t="s">
        <v>137</v>
      </c>
      <c r="B91" s="55"/>
      <c r="C91" s="55"/>
      <c r="D91" s="55"/>
      <c r="E91" s="55"/>
      <c r="F91" s="55"/>
    </row>
    <row r="92" spans="1:6" ht="15" customHeight="1" x14ac:dyDescent="0.25">
      <c r="A92" s="55" t="s">
        <v>105</v>
      </c>
      <c r="B92" s="55"/>
      <c r="C92" s="55"/>
      <c r="D92" s="55"/>
      <c r="E92" s="55"/>
      <c r="F92" s="55"/>
    </row>
    <row r="93" spans="1:6" x14ac:dyDescent="0.25">
      <c r="A93" s="22"/>
      <c r="B93" s="56"/>
      <c r="C93" s="56"/>
      <c r="D93" s="56"/>
      <c r="E93" s="56"/>
      <c r="F93" s="56"/>
    </row>
    <row r="94" spans="1:6" ht="15" customHeight="1" x14ac:dyDescent="0.25">
      <c r="A94" s="55" t="s">
        <v>106</v>
      </c>
      <c r="B94" s="55"/>
      <c r="C94" s="55"/>
      <c r="D94" s="55"/>
      <c r="E94" s="55"/>
      <c r="F94" s="55"/>
    </row>
    <row r="95" spans="1:6" x14ac:dyDescent="0.25">
      <c r="A95" s="22"/>
      <c r="B95" s="56"/>
      <c r="C95" s="56"/>
      <c r="D95" s="56"/>
      <c r="E95" s="56"/>
      <c r="F95" s="56"/>
    </row>
    <row r="96" spans="1:6" x14ac:dyDescent="0.25">
      <c r="A96" s="80" t="s">
        <v>138</v>
      </c>
      <c r="B96" s="55"/>
      <c r="C96" s="55"/>
      <c r="D96" s="55"/>
      <c r="E96" s="55"/>
      <c r="F96" s="55"/>
    </row>
    <row r="97" spans="1:6" ht="30.75" customHeight="1" x14ac:dyDescent="0.25">
      <c r="A97" s="55" t="s">
        <v>107</v>
      </c>
      <c r="B97" s="55"/>
      <c r="C97" s="55"/>
      <c r="D97" s="55"/>
      <c r="E97" s="55"/>
      <c r="F97" s="55"/>
    </row>
    <row r="98" spans="1:6" x14ac:dyDescent="0.25">
      <c r="A98" s="22"/>
      <c r="B98" s="56"/>
      <c r="C98" s="56"/>
      <c r="D98" s="56"/>
      <c r="E98" s="56"/>
      <c r="F98" s="56"/>
    </row>
    <row r="99" spans="1:6" x14ac:dyDescent="0.25">
      <c r="A99" s="80" t="s">
        <v>139</v>
      </c>
      <c r="B99" s="55"/>
      <c r="C99" s="55"/>
      <c r="D99" s="55"/>
      <c r="E99" s="55"/>
      <c r="F99" s="55"/>
    </row>
    <row r="100" spans="1:6" x14ac:dyDescent="0.25">
      <c r="A100" s="55" t="s">
        <v>108</v>
      </c>
      <c r="B100" s="55"/>
      <c r="C100" s="55"/>
      <c r="D100" s="55"/>
      <c r="E100" s="55"/>
      <c r="F100" s="55"/>
    </row>
    <row r="101" spans="1:6" x14ac:dyDescent="0.25">
      <c r="A101" s="22"/>
      <c r="B101" s="56"/>
      <c r="C101" s="56"/>
      <c r="D101" s="56"/>
      <c r="E101" s="56"/>
      <c r="F101" s="56"/>
    </row>
    <row r="102" spans="1:6" x14ac:dyDescent="0.25">
      <c r="A102" s="55" t="s">
        <v>109</v>
      </c>
      <c r="B102" s="55"/>
      <c r="C102" s="55"/>
      <c r="D102" s="55"/>
      <c r="E102" s="55"/>
      <c r="F102" s="55"/>
    </row>
    <row r="103" spans="1:6" x14ac:dyDescent="0.25">
      <c r="A103" s="22"/>
      <c r="B103" s="56"/>
      <c r="C103" s="56"/>
      <c r="D103" s="56"/>
      <c r="E103" s="56"/>
      <c r="F103" s="56"/>
    </row>
    <row r="104" spans="1:6" x14ac:dyDescent="0.25">
      <c r="A104" s="55" t="s">
        <v>110</v>
      </c>
      <c r="B104" s="55"/>
      <c r="C104" s="55"/>
      <c r="D104" s="55"/>
      <c r="E104" s="55"/>
      <c r="F104" s="55"/>
    </row>
    <row r="105" spans="1:6" x14ac:dyDescent="0.25">
      <c r="A105" s="22"/>
      <c r="B105" s="56"/>
      <c r="C105" s="56"/>
      <c r="D105" s="56"/>
      <c r="E105" s="56"/>
      <c r="F105" s="56"/>
    </row>
    <row r="106" spans="1:6" x14ac:dyDescent="0.25">
      <c r="A106" s="47"/>
      <c r="B106" s="48"/>
      <c r="C106" s="48"/>
      <c r="D106" s="48"/>
      <c r="E106" s="48"/>
      <c r="F106" s="48"/>
    </row>
    <row r="107" spans="1:6" x14ac:dyDescent="0.25">
      <c r="A107" s="21"/>
      <c r="B107" s="21"/>
      <c r="C107" s="21"/>
      <c r="D107" s="21"/>
      <c r="E107" s="21"/>
      <c r="F107" s="21"/>
    </row>
    <row r="108" spans="1:6" ht="42" customHeight="1" x14ac:dyDescent="0.25">
      <c r="A108" s="81" t="s">
        <v>140</v>
      </c>
      <c r="B108" s="81"/>
      <c r="C108" s="81"/>
      <c r="D108" s="81"/>
      <c r="E108" s="81"/>
      <c r="F108" s="81"/>
    </row>
    <row r="109" spans="1:6" x14ac:dyDescent="0.25">
      <c r="A109" s="21"/>
      <c r="B109" s="21"/>
      <c r="C109" s="21"/>
      <c r="D109" s="21"/>
      <c r="E109" s="21"/>
      <c r="F109" s="21"/>
    </row>
    <row r="110" spans="1:6" x14ac:dyDescent="0.25">
      <c r="A110" s="81" t="s">
        <v>141</v>
      </c>
      <c r="B110" s="81"/>
      <c r="C110" s="81"/>
      <c r="D110" s="81"/>
      <c r="E110" s="81"/>
      <c r="F110" s="81"/>
    </row>
    <row r="111" spans="1:6" x14ac:dyDescent="0.25">
      <c r="A111" s="88" t="s">
        <v>67</v>
      </c>
      <c r="B111" s="88"/>
      <c r="C111" s="88"/>
      <c r="D111" s="88"/>
      <c r="E111" s="88"/>
      <c r="F111" s="88"/>
    </row>
    <row r="112" spans="1:6" ht="32.25" customHeight="1" x14ac:dyDescent="0.25">
      <c r="A112" s="88" t="s">
        <v>123</v>
      </c>
      <c r="B112" s="88"/>
      <c r="C112" s="88"/>
      <c r="D112" s="88"/>
      <c r="E112" s="88"/>
      <c r="F112" s="88"/>
    </row>
    <row r="113" spans="1:6" x14ac:dyDescent="0.25">
      <c r="A113" s="88" t="s">
        <v>68</v>
      </c>
      <c r="B113" s="88"/>
      <c r="C113" s="88"/>
      <c r="D113" s="88"/>
      <c r="E113" s="88"/>
      <c r="F113" s="88"/>
    </row>
    <row r="114" spans="1:6" x14ac:dyDescent="0.25">
      <c r="A114" s="88" t="s">
        <v>74</v>
      </c>
      <c r="B114" s="88"/>
      <c r="C114" s="88"/>
      <c r="D114" s="88"/>
      <c r="E114" s="88"/>
      <c r="F114" s="88"/>
    </row>
    <row r="115" spans="1:6" x14ac:dyDescent="0.25">
      <c r="A115" s="88" t="s">
        <v>75</v>
      </c>
      <c r="B115" s="88"/>
      <c r="C115" s="88"/>
      <c r="D115" s="88"/>
      <c r="E115" s="88"/>
      <c r="F115" s="88"/>
    </row>
    <row r="116" spans="1:6" x14ac:dyDescent="0.25">
      <c r="A116" s="88" t="s">
        <v>76</v>
      </c>
      <c r="B116" s="88"/>
      <c r="C116" s="88"/>
      <c r="D116" s="88"/>
      <c r="E116" s="88"/>
      <c r="F116" s="88"/>
    </row>
    <row r="117" spans="1:6" x14ac:dyDescent="0.25">
      <c r="A117" s="26"/>
      <c r="B117" s="26"/>
      <c r="C117" s="26"/>
      <c r="D117" s="26"/>
      <c r="E117" s="26"/>
      <c r="F117" s="26"/>
    </row>
    <row r="118" spans="1:6" x14ac:dyDescent="0.25">
      <c r="A118" s="33"/>
      <c r="B118" s="33"/>
    </row>
    <row r="119" spans="1:6" ht="66" customHeight="1" x14ac:dyDescent="0.25">
      <c r="A119" s="117" t="s">
        <v>69</v>
      </c>
      <c r="B119" s="117"/>
      <c r="C119" s="117"/>
      <c r="D119" s="117"/>
      <c r="E119" s="117"/>
      <c r="F119" s="117"/>
    </row>
    <row r="120" spans="1:6" x14ac:dyDescent="0.25">
      <c r="A120" s="32"/>
      <c r="B120" s="32"/>
      <c r="C120" s="32"/>
      <c r="D120" s="32"/>
      <c r="E120" s="32"/>
      <c r="F120" s="32"/>
    </row>
    <row r="121" spans="1:6" x14ac:dyDescent="0.25">
      <c r="A121" s="59" t="s">
        <v>0</v>
      </c>
      <c r="B121" s="60"/>
      <c r="C121" s="61"/>
      <c r="D121" s="61"/>
      <c r="E121" s="61"/>
      <c r="F121" s="61"/>
    </row>
    <row r="123" spans="1:6" ht="14.65" customHeight="1" x14ac:dyDescent="0.25">
      <c r="A123" s="59" t="s">
        <v>142</v>
      </c>
      <c r="B123" s="60"/>
      <c r="C123" s="61"/>
      <c r="D123" s="61"/>
      <c r="E123" s="61"/>
      <c r="F123" s="61"/>
    </row>
    <row r="124" spans="1:6" ht="15.75" thickBot="1" x14ac:dyDescent="0.3"/>
    <row r="125" spans="1:6" ht="15.75" thickBot="1" x14ac:dyDescent="0.3">
      <c r="A125" s="62" t="s">
        <v>143</v>
      </c>
      <c r="B125" s="63"/>
      <c r="C125" s="64"/>
      <c r="D125" s="64"/>
      <c r="E125" s="64"/>
      <c r="F125" s="65"/>
    </row>
    <row r="126" spans="1:6" ht="15.75" thickBot="1" x14ac:dyDescent="0.3">
      <c r="A126" s="66" t="s">
        <v>1</v>
      </c>
      <c r="B126" s="67"/>
      <c r="C126" s="68"/>
      <c r="D126" s="69">
        <f>F151+F163</f>
        <v>0</v>
      </c>
      <c r="E126" s="70"/>
      <c r="F126" s="71"/>
    </row>
    <row r="127" spans="1:6" ht="15.75" thickBot="1" x14ac:dyDescent="0.3">
      <c r="A127" s="49"/>
      <c r="B127" s="49"/>
      <c r="C127" s="49"/>
      <c r="D127" s="50"/>
      <c r="E127" s="50"/>
      <c r="F127" s="50"/>
    </row>
    <row r="128" spans="1:6" ht="12.6" customHeight="1" x14ac:dyDescent="0.25">
      <c r="A128" s="34"/>
      <c r="B128" s="34"/>
      <c r="C128" s="34"/>
      <c r="D128" s="34"/>
      <c r="E128" s="35"/>
      <c r="F128" s="35"/>
    </row>
    <row r="129" spans="1:6" ht="14.65" customHeight="1" x14ac:dyDescent="0.25">
      <c r="A129" s="89" t="s">
        <v>154</v>
      </c>
      <c r="B129" s="89"/>
      <c r="C129" s="90"/>
      <c r="D129" s="90"/>
      <c r="E129" s="90"/>
      <c r="F129" s="90"/>
    </row>
    <row r="130" spans="1:6" x14ac:dyDescent="0.25">
      <c r="A130" s="138" t="s">
        <v>2</v>
      </c>
      <c r="B130" s="139"/>
      <c r="C130" s="140"/>
      <c r="D130" s="144" t="s">
        <v>8</v>
      </c>
      <c r="E130" s="1" t="s">
        <v>3</v>
      </c>
      <c r="F130" s="1" t="s">
        <v>4</v>
      </c>
    </row>
    <row r="131" spans="1:6" ht="48" x14ac:dyDescent="0.25">
      <c r="A131" s="141"/>
      <c r="B131" s="142"/>
      <c r="C131" s="143"/>
      <c r="D131" s="102"/>
      <c r="E131" s="1" t="s">
        <v>30</v>
      </c>
      <c r="F131" s="1" t="s">
        <v>10</v>
      </c>
    </row>
    <row r="132" spans="1:6" ht="26.25" customHeight="1" x14ac:dyDescent="0.25">
      <c r="A132" s="57" t="s">
        <v>77</v>
      </c>
      <c r="B132" s="58"/>
      <c r="C132" s="54"/>
      <c r="D132" s="2">
        <v>372479745.26999998</v>
      </c>
      <c r="E132" s="17"/>
      <c r="F132" s="17"/>
    </row>
    <row r="133" spans="1:6" ht="14.65" customHeight="1" x14ac:dyDescent="0.25">
      <c r="A133" s="57" t="s">
        <v>78</v>
      </c>
      <c r="B133" s="58"/>
      <c r="C133" s="54"/>
      <c r="D133" s="2">
        <v>19000000</v>
      </c>
      <c r="E133" s="17"/>
      <c r="F133" s="17"/>
    </row>
    <row r="134" spans="1:6" x14ac:dyDescent="0.25">
      <c r="A134" s="57" t="s">
        <v>79</v>
      </c>
      <c r="B134" s="58"/>
      <c r="C134" s="54"/>
      <c r="D134" s="2">
        <v>19000000</v>
      </c>
      <c r="E134" s="17"/>
      <c r="F134" s="17"/>
    </row>
    <row r="135" spans="1:6" x14ac:dyDescent="0.25">
      <c r="A135" s="57" t="s">
        <v>80</v>
      </c>
      <c r="B135" s="58"/>
      <c r="C135" s="54"/>
      <c r="D135" s="2">
        <v>200000</v>
      </c>
      <c r="E135" s="17"/>
      <c r="F135" s="17"/>
    </row>
    <row r="136" spans="1:6" x14ac:dyDescent="0.25">
      <c r="A136" s="57" t="s">
        <v>81</v>
      </c>
      <c r="B136" s="58"/>
      <c r="C136" s="54"/>
      <c r="D136" s="2">
        <v>1000000</v>
      </c>
      <c r="E136" s="17"/>
      <c r="F136" s="17"/>
    </row>
    <row r="137" spans="1:6" ht="15" customHeight="1" x14ac:dyDescent="0.25">
      <c r="A137" s="57" t="s">
        <v>155</v>
      </c>
      <c r="B137" s="58"/>
      <c r="C137" s="54"/>
      <c r="D137" s="2">
        <v>8053765.4400000004</v>
      </c>
      <c r="E137" s="17"/>
      <c r="F137" s="17"/>
    </row>
    <row r="138" spans="1:6" x14ac:dyDescent="0.25">
      <c r="A138" s="57" t="s">
        <v>82</v>
      </c>
      <c r="B138" s="58"/>
      <c r="C138" s="54"/>
      <c r="D138" s="2">
        <v>896684.47</v>
      </c>
      <c r="E138" s="17"/>
      <c r="F138" s="17"/>
    </row>
    <row r="139" spans="1:6" x14ac:dyDescent="0.25">
      <c r="A139" s="57" t="s">
        <v>83</v>
      </c>
      <c r="B139" s="58"/>
      <c r="C139" s="54"/>
      <c r="D139" s="2">
        <v>253235.76</v>
      </c>
      <c r="E139" s="17"/>
      <c r="F139" s="17"/>
    </row>
    <row r="140" spans="1:6" x14ac:dyDescent="0.25">
      <c r="A140" s="57" t="s">
        <v>84</v>
      </c>
      <c r="B140" s="58"/>
      <c r="C140" s="54"/>
      <c r="D140" s="2">
        <v>5929762.1600000001</v>
      </c>
      <c r="E140" s="17"/>
      <c r="F140" s="17"/>
    </row>
    <row r="141" spans="1:6" x14ac:dyDescent="0.25">
      <c r="A141" s="57" t="s">
        <v>90</v>
      </c>
      <c r="B141" s="58"/>
      <c r="C141" s="54"/>
      <c r="D141" s="2">
        <v>5358627.8200000012</v>
      </c>
      <c r="E141" s="17"/>
      <c r="F141" s="17"/>
    </row>
    <row r="142" spans="1:6" ht="15" customHeight="1" x14ac:dyDescent="0.25">
      <c r="A142" s="57" t="s">
        <v>85</v>
      </c>
      <c r="B142" s="58"/>
      <c r="C142" s="54"/>
      <c r="D142" s="2">
        <v>200000</v>
      </c>
      <c r="E142" s="17"/>
      <c r="F142" s="17"/>
    </row>
    <row r="143" spans="1:6" x14ac:dyDescent="0.25">
      <c r="A143" s="57" t="s">
        <v>86</v>
      </c>
      <c r="B143" s="58"/>
      <c r="C143" s="54"/>
      <c r="D143" s="2">
        <v>1000000</v>
      </c>
      <c r="E143" s="17"/>
      <c r="F143" s="17"/>
    </row>
    <row r="144" spans="1:6" ht="47.1" customHeight="1" x14ac:dyDescent="0.25">
      <c r="A144" s="57" t="s">
        <v>87</v>
      </c>
      <c r="B144" s="58"/>
      <c r="C144" s="54"/>
      <c r="D144" s="2">
        <v>1200000</v>
      </c>
      <c r="E144" s="17"/>
      <c r="F144" s="17"/>
    </row>
    <row r="145" spans="1:6" ht="47.1" customHeight="1" x14ac:dyDescent="0.25">
      <c r="A145" s="57" t="s">
        <v>6</v>
      </c>
      <c r="B145" s="58"/>
      <c r="C145" s="54"/>
      <c r="D145" s="2">
        <v>500000</v>
      </c>
      <c r="E145" s="17"/>
      <c r="F145" s="17"/>
    </row>
    <row r="146" spans="1:6" ht="14.65" customHeight="1" x14ac:dyDescent="0.25">
      <c r="A146" s="57" t="s">
        <v>5</v>
      </c>
      <c r="B146" s="58"/>
      <c r="C146" s="54"/>
      <c r="D146" s="2">
        <v>5000000</v>
      </c>
      <c r="E146" s="17"/>
      <c r="F146" s="17"/>
    </row>
    <row r="147" spans="1:6" ht="14.65" customHeight="1" x14ac:dyDescent="0.25">
      <c r="A147" s="57" t="s">
        <v>88</v>
      </c>
      <c r="B147" s="58"/>
      <c r="C147" s="54"/>
      <c r="D147" s="2">
        <v>1000000</v>
      </c>
      <c r="E147" s="17"/>
      <c r="F147" s="17"/>
    </row>
    <row r="148" spans="1:6" ht="25.5" customHeight="1" x14ac:dyDescent="0.25">
      <c r="A148" s="57" t="s">
        <v>89</v>
      </c>
      <c r="B148" s="58"/>
      <c r="C148" s="54"/>
      <c r="D148" s="2">
        <v>1000000</v>
      </c>
      <c r="E148" s="17"/>
      <c r="F148" s="17"/>
    </row>
    <row r="149" spans="1:6" ht="14.65" customHeight="1" x14ac:dyDescent="0.25">
      <c r="A149" s="127" t="s">
        <v>7</v>
      </c>
      <c r="B149" s="128"/>
      <c r="C149" s="54"/>
      <c r="D149" s="3">
        <f>SUM(D132:D148)</f>
        <v>442071820.92000002</v>
      </c>
      <c r="E149" s="36">
        <v>0</v>
      </c>
      <c r="F149" s="4">
        <f>ROUND(D149*E149,2)</f>
        <v>0</v>
      </c>
    </row>
    <row r="151" spans="1:6" ht="30" customHeight="1" x14ac:dyDescent="0.25">
      <c r="A151" s="124" t="s">
        <v>111</v>
      </c>
      <c r="B151" s="124"/>
      <c r="C151" s="124"/>
      <c r="D151" s="124"/>
      <c r="E151" s="152"/>
      <c r="F151" s="4">
        <f>ROUND(F149*2,2)</f>
        <v>0</v>
      </c>
    </row>
    <row r="153" spans="1:6" x14ac:dyDescent="0.25">
      <c r="A153" s="42"/>
      <c r="B153" s="42"/>
      <c r="C153" s="42"/>
      <c r="D153" s="42"/>
      <c r="E153" s="42"/>
      <c r="F153" s="42"/>
    </row>
    <row r="154" spans="1:6" x14ac:dyDescent="0.25">
      <c r="A154" s="89" t="s">
        <v>153</v>
      </c>
      <c r="B154" s="89"/>
      <c r="C154" s="89"/>
      <c r="D154" s="89"/>
      <c r="E154" s="89"/>
      <c r="F154" s="89"/>
    </row>
    <row r="155" spans="1:6" x14ac:dyDescent="0.25">
      <c r="A155" s="138" t="s">
        <v>2</v>
      </c>
      <c r="B155" s="139"/>
      <c r="C155" s="171"/>
      <c r="D155" s="144" t="s">
        <v>8</v>
      </c>
      <c r="E155" s="1" t="s">
        <v>3</v>
      </c>
      <c r="F155" s="1" t="s">
        <v>4</v>
      </c>
    </row>
    <row r="156" spans="1:6" ht="48" x14ac:dyDescent="0.25">
      <c r="A156" s="172"/>
      <c r="B156" s="173"/>
      <c r="C156" s="174"/>
      <c r="D156" s="145"/>
      <c r="E156" s="1" t="s">
        <v>30</v>
      </c>
      <c r="F156" s="1" t="s">
        <v>10</v>
      </c>
    </row>
    <row r="157" spans="1:6" ht="27.75" customHeight="1" x14ac:dyDescent="0.25">
      <c r="A157" s="57" t="s">
        <v>117</v>
      </c>
      <c r="B157" s="58"/>
      <c r="C157" s="130"/>
      <c r="D157" s="2">
        <v>70620753.819999993</v>
      </c>
      <c r="E157" s="13"/>
      <c r="F157" s="13"/>
    </row>
    <row r="158" spans="1:6" x14ac:dyDescent="0.25">
      <c r="A158" s="57" t="s">
        <v>118</v>
      </c>
      <c r="B158" s="58"/>
      <c r="C158" s="130"/>
      <c r="D158" s="2">
        <v>1153061.6000000001</v>
      </c>
      <c r="E158" s="13"/>
      <c r="F158" s="13"/>
    </row>
    <row r="159" spans="1:6" ht="25.5" customHeight="1" x14ac:dyDescent="0.25">
      <c r="A159" s="57" t="s">
        <v>11</v>
      </c>
      <c r="B159" s="58"/>
      <c r="C159" s="54"/>
      <c r="D159" s="2">
        <v>200000</v>
      </c>
      <c r="E159" s="13"/>
      <c r="F159" s="13"/>
    </row>
    <row r="160" spans="1:6" ht="24.75" customHeight="1" x14ac:dyDescent="0.25">
      <c r="A160" s="57" t="s">
        <v>91</v>
      </c>
      <c r="B160" s="58"/>
      <c r="C160" s="54"/>
      <c r="D160" s="2">
        <v>200000</v>
      </c>
      <c r="E160" s="13"/>
      <c r="F160" s="13"/>
    </row>
    <row r="161" spans="1:6" ht="14.65" customHeight="1" x14ac:dyDescent="0.25">
      <c r="A161" s="127" t="s">
        <v>7</v>
      </c>
      <c r="B161" s="128"/>
      <c r="C161" s="54"/>
      <c r="D161" s="14">
        <f>SUM(D157:D160)</f>
        <v>72173815.419999987</v>
      </c>
      <c r="E161" s="36">
        <v>0</v>
      </c>
      <c r="F161" s="4">
        <f>ROUND(D161*E161,2)</f>
        <v>0</v>
      </c>
    </row>
    <row r="163" spans="1:6" ht="14.65" customHeight="1" x14ac:dyDescent="0.25">
      <c r="A163" s="109" t="s">
        <v>112</v>
      </c>
      <c r="B163" s="109"/>
      <c r="C163" s="110"/>
      <c r="D163" s="110"/>
      <c r="E163" s="111"/>
      <c r="F163" s="4">
        <f>ROUND(F161*2,2)</f>
        <v>0</v>
      </c>
    </row>
    <row r="164" spans="1:6" ht="14.65" customHeight="1" x14ac:dyDescent="0.25">
      <c r="A164" s="39"/>
      <c r="B164" s="39"/>
      <c r="C164" s="40"/>
      <c r="D164" s="40"/>
      <c r="E164" s="41"/>
      <c r="F164" s="41"/>
    </row>
    <row r="165" spans="1:6" ht="14.65" customHeight="1" x14ac:dyDescent="0.25">
      <c r="A165" s="39"/>
      <c r="B165" s="39"/>
      <c r="C165" s="40"/>
      <c r="D165" s="40"/>
      <c r="E165" s="41"/>
      <c r="F165" s="41"/>
    </row>
    <row r="166" spans="1:6" ht="14.65" customHeight="1" x14ac:dyDescent="0.25">
      <c r="A166" s="59" t="s">
        <v>146</v>
      </c>
      <c r="B166" s="60"/>
      <c r="C166" s="61"/>
      <c r="D166" s="61"/>
      <c r="E166" s="61"/>
      <c r="F166" s="61"/>
    </row>
    <row r="167" spans="1:6" ht="15.75" thickBot="1" x14ac:dyDescent="0.3">
      <c r="A167" s="42"/>
      <c r="B167" s="42"/>
      <c r="C167" s="42"/>
      <c r="D167" s="42"/>
      <c r="E167" s="42"/>
      <c r="F167" s="42"/>
    </row>
    <row r="168" spans="1:6" ht="15.75" thickBot="1" x14ac:dyDescent="0.3">
      <c r="A168" s="62" t="s">
        <v>144</v>
      </c>
      <c r="B168" s="63"/>
      <c r="C168" s="64"/>
      <c r="D168" s="64"/>
      <c r="E168" s="64"/>
      <c r="F168" s="65"/>
    </row>
    <row r="169" spans="1:6" ht="15.75" thickBot="1" x14ac:dyDescent="0.3">
      <c r="A169" s="66" t="s">
        <v>1</v>
      </c>
      <c r="B169" s="67"/>
      <c r="C169" s="68"/>
      <c r="D169" s="69">
        <f>F175</f>
        <v>0</v>
      </c>
      <c r="E169" s="70"/>
      <c r="F169" s="71"/>
    </row>
    <row r="171" spans="1:6" ht="24.6" customHeight="1" x14ac:dyDescent="0.25">
      <c r="A171" s="89" t="s">
        <v>147</v>
      </c>
      <c r="B171" s="89"/>
      <c r="C171" s="90"/>
      <c r="D171" s="90"/>
      <c r="E171" s="90"/>
      <c r="F171" s="90"/>
    </row>
    <row r="172" spans="1:6" ht="30.6" customHeight="1" x14ac:dyDescent="0.25">
      <c r="A172" s="103" t="s">
        <v>12</v>
      </c>
      <c r="B172" s="131"/>
      <c r="C172" s="107"/>
      <c r="D172" s="104"/>
      <c r="E172" s="103" t="s">
        <v>13</v>
      </c>
      <c r="F172" s="104"/>
    </row>
    <row r="173" spans="1:6" x14ac:dyDescent="0.25">
      <c r="A173" s="105">
        <v>20000000</v>
      </c>
      <c r="B173" s="106"/>
      <c r="C173" s="107"/>
      <c r="D173" s="104"/>
      <c r="E173" s="108">
        <v>0</v>
      </c>
      <c r="F173" s="104"/>
    </row>
    <row r="175" spans="1:6" ht="14.65" customHeight="1" x14ac:dyDescent="0.25">
      <c r="A175" s="109" t="s">
        <v>92</v>
      </c>
      <c r="B175" s="109"/>
      <c r="C175" s="110"/>
      <c r="D175" s="110"/>
      <c r="E175" s="111"/>
      <c r="F175" s="4">
        <f>ROUND(E173*2,2)</f>
        <v>0</v>
      </c>
    </row>
    <row r="176" spans="1:6" ht="14.65" customHeight="1" x14ac:dyDescent="0.25">
      <c r="A176" s="39"/>
      <c r="B176" s="39"/>
      <c r="C176" s="40"/>
      <c r="D176" s="40"/>
      <c r="E176" s="41"/>
      <c r="F176" s="41"/>
    </row>
    <row r="177" spans="1:6" ht="14.65" customHeight="1" x14ac:dyDescent="0.25">
      <c r="A177" s="39"/>
      <c r="B177" s="39"/>
      <c r="C177" s="40"/>
      <c r="D177" s="40"/>
      <c r="E177" s="41"/>
      <c r="F177" s="41"/>
    </row>
    <row r="178" spans="1:6" ht="14.65" customHeight="1" x14ac:dyDescent="0.25">
      <c r="A178" s="59" t="s">
        <v>148</v>
      </c>
      <c r="B178" s="60"/>
      <c r="C178" s="61"/>
      <c r="D178" s="61"/>
      <c r="E178" s="61"/>
      <c r="F178" s="61"/>
    </row>
    <row r="179" spans="1:6" ht="15.75" thickBot="1" x14ac:dyDescent="0.3">
      <c r="A179" s="42"/>
      <c r="B179" s="42"/>
      <c r="C179" s="42"/>
      <c r="D179" s="42"/>
      <c r="E179" s="42"/>
      <c r="F179" s="42"/>
    </row>
    <row r="180" spans="1:6" ht="15.75" thickBot="1" x14ac:dyDescent="0.3">
      <c r="A180" s="62" t="s">
        <v>145</v>
      </c>
      <c r="B180" s="63"/>
      <c r="C180" s="64"/>
      <c r="D180" s="64"/>
      <c r="E180" s="64"/>
      <c r="F180" s="65"/>
    </row>
    <row r="181" spans="1:6" ht="15.75" thickBot="1" x14ac:dyDescent="0.3">
      <c r="A181" s="66" t="s">
        <v>1</v>
      </c>
      <c r="B181" s="67"/>
      <c r="C181" s="68"/>
      <c r="D181" s="69">
        <f>F193+F205+F215+F227</f>
        <v>0</v>
      </c>
      <c r="E181" s="70"/>
      <c r="F181" s="71"/>
    </row>
    <row r="182" spans="1:6" x14ac:dyDescent="0.25">
      <c r="A182" s="109"/>
      <c r="B182" s="109"/>
      <c r="C182" s="109"/>
      <c r="D182" s="112"/>
      <c r="E182" s="112"/>
      <c r="F182" s="43"/>
    </row>
    <row r="183" spans="1:6" ht="26.1" customHeight="1" x14ac:dyDescent="0.25">
      <c r="A183" s="89" t="s">
        <v>149</v>
      </c>
      <c r="B183" s="89"/>
      <c r="C183" s="90"/>
      <c r="D183" s="90"/>
      <c r="E183" s="90"/>
      <c r="F183" s="90"/>
    </row>
    <row r="184" spans="1:6" ht="14.65" customHeight="1" x14ac:dyDescent="0.25">
      <c r="A184" s="91" t="s">
        <v>2</v>
      </c>
      <c r="B184" s="92"/>
      <c r="C184" s="93"/>
      <c r="D184" s="100" t="s">
        <v>14</v>
      </c>
      <c r="E184" s="100" t="s">
        <v>26</v>
      </c>
      <c r="F184" s="5" t="s">
        <v>21</v>
      </c>
    </row>
    <row r="185" spans="1:6" ht="48" x14ac:dyDescent="0.25">
      <c r="A185" s="94"/>
      <c r="B185" s="95"/>
      <c r="C185" s="96"/>
      <c r="D185" s="101"/>
      <c r="E185" s="101"/>
      <c r="F185" s="1" t="s">
        <v>10</v>
      </c>
    </row>
    <row r="186" spans="1:6" x14ac:dyDescent="0.25">
      <c r="A186" s="94"/>
      <c r="B186" s="95"/>
      <c r="C186" s="96"/>
      <c r="D186" s="102"/>
      <c r="E186" s="102"/>
      <c r="F186" s="1" t="s">
        <v>15</v>
      </c>
    </row>
    <row r="187" spans="1:6" x14ac:dyDescent="0.25">
      <c r="A187" s="97"/>
      <c r="B187" s="98"/>
      <c r="C187" s="99"/>
      <c r="D187" s="5" t="s">
        <v>16</v>
      </c>
      <c r="E187" s="5" t="s">
        <v>17</v>
      </c>
      <c r="F187" s="5" t="s">
        <v>18</v>
      </c>
    </row>
    <row r="188" spans="1:6" x14ac:dyDescent="0.25">
      <c r="A188" s="57" t="s">
        <v>19</v>
      </c>
      <c r="B188" s="58"/>
      <c r="C188" s="54"/>
      <c r="D188" s="6">
        <v>10</v>
      </c>
      <c r="E188" s="7">
        <v>0</v>
      </c>
      <c r="F188" s="7">
        <f>ROUND(D188*E188,2)</f>
        <v>0</v>
      </c>
    </row>
    <row r="189" spans="1:6" ht="14.65" customHeight="1" x14ac:dyDescent="0.25">
      <c r="A189" s="57" t="s">
        <v>20</v>
      </c>
      <c r="B189" s="58"/>
      <c r="C189" s="54"/>
      <c r="D189" s="6">
        <v>2</v>
      </c>
      <c r="E189" s="7">
        <v>0</v>
      </c>
      <c r="F189" s="7">
        <f>ROUND(D189*E189,2)</f>
        <v>0</v>
      </c>
    </row>
    <row r="190" spans="1:6" x14ac:dyDescent="0.25">
      <c r="A190" s="127" t="s">
        <v>9</v>
      </c>
      <c r="B190" s="128"/>
      <c r="C190" s="54"/>
      <c r="D190" s="8"/>
      <c r="E190" s="13"/>
      <c r="F190" s="4">
        <f>ROUND(SUM(F188:F189),2)</f>
        <v>0</v>
      </c>
    </row>
    <row r="191" spans="1:6" ht="82.15" customHeight="1" x14ac:dyDescent="0.25">
      <c r="A191" s="82" t="s">
        <v>31</v>
      </c>
      <c r="B191" s="82"/>
      <c r="C191" s="83"/>
      <c r="D191" s="83"/>
      <c r="E191" s="83"/>
      <c r="F191" s="83"/>
    </row>
    <row r="193" spans="1:6" ht="14.65" customHeight="1" x14ac:dyDescent="0.25">
      <c r="A193" s="109" t="s">
        <v>114</v>
      </c>
      <c r="B193" s="109"/>
      <c r="C193" s="110"/>
      <c r="D193" s="110"/>
      <c r="E193" s="111"/>
      <c r="F193" s="4">
        <f>ROUND(F190*2,2)</f>
        <v>0</v>
      </c>
    </row>
    <row r="194" spans="1:6" ht="14.65" customHeight="1" x14ac:dyDescent="0.25">
      <c r="A194" s="89" t="s">
        <v>150</v>
      </c>
      <c r="B194" s="89"/>
      <c r="C194" s="90"/>
      <c r="D194" s="90"/>
      <c r="E194" s="90"/>
      <c r="F194" s="90"/>
    </row>
    <row r="195" spans="1:6" ht="14.65" customHeight="1" x14ac:dyDescent="0.25">
      <c r="A195" s="91" t="s">
        <v>2</v>
      </c>
      <c r="B195" s="93"/>
      <c r="C195" s="100" t="s">
        <v>14</v>
      </c>
      <c r="D195" s="100" t="s">
        <v>22</v>
      </c>
      <c r="E195" s="5" t="s">
        <v>28</v>
      </c>
      <c r="F195" s="5" t="s">
        <v>21</v>
      </c>
    </row>
    <row r="196" spans="1:6" ht="48" x14ac:dyDescent="0.25">
      <c r="A196" s="94"/>
      <c r="B196" s="96"/>
      <c r="C196" s="101"/>
      <c r="D196" s="101"/>
      <c r="E196" s="100" t="s">
        <v>27</v>
      </c>
      <c r="F196" s="1" t="s">
        <v>10</v>
      </c>
    </row>
    <row r="197" spans="1:6" x14ac:dyDescent="0.25">
      <c r="A197" s="94"/>
      <c r="B197" s="96"/>
      <c r="C197" s="102"/>
      <c r="D197" s="102"/>
      <c r="E197" s="129"/>
      <c r="F197" s="1" t="s">
        <v>23</v>
      </c>
    </row>
    <row r="198" spans="1:6" x14ac:dyDescent="0.25">
      <c r="A198" s="97"/>
      <c r="B198" s="99"/>
      <c r="C198" s="5" t="s">
        <v>16</v>
      </c>
      <c r="D198" s="5" t="s">
        <v>17</v>
      </c>
      <c r="E198" s="5" t="s">
        <v>18</v>
      </c>
      <c r="F198" s="5" t="s">
        <v>24</v>
      </c>
    </row>
    <row r="199" spans="1:6" x14ac:dyDescent="0.25">
      <c r="A199" s="86" t="s">
        <v>19</v>
      </c>
      <c r="B199" s="87"/>
      <c r="C199" s="6">
        <v>10</v>
      </c>
      <c r="D199" s="2">
        <v>367000</v>
      </c>
      <c r="E199" s="10">
        <v>0</v>
      </c>
      <c r="F199" s="7">
        <f>ROUND(D199*E199,2)</f>
        <v>0</v>
      </c>
    </row>
    <row r="200" spans="1:6" ht="36" customHeight="1" x14ac:dyDescent="0.25">
      <c r="A200" s="86" t="s">
        <v>25</v>
      </c>
      <c r="B200" s="87"/>
      <c r="C200" s="6">
        <v>2</v>
      </c>
      <c r="D200" s="2">
        <v>111900</v>
      </c>
      <c r="E200" s="10">
        <v>0</v>
      </c>
      <c r="F200" s="7">
        <f t="shared" ref="F200" si="0">ROUND(D200*E200,2)</f>
        <v>0</v>
      </c>
    </row>
    <row r="201" spans="1:6" x14ac:dyDescent="0.25">
      <c r="A201" s="84" t="s">
        <v>9</v>
      </c>
      <c r="B201" s="85"/>
      <c r="C201" s="8"/>
      <c r="D201" s="11"/>
      <c r="E201" s="12"/>
      <c r="F201" s="4">
        <f>ROUND(SUM(F199:F200),2)</f>
        <v>0</v>
      </c>
    </row>
    <row r="202" spans="1:6" ht="89.65" customHeight="1" x14ac:dyDescent="0.25">
      <c r="A202" s="82" t="s">
        <v>31</v>
      </c>
      <c r="B202" s="82"/>
      <c r="C202" s="83"/>
      <c r="D202" s="83"/>
      <c r="E202" s="83"/>
      <c r="F202" s="83"/>
    </row>
    <row r="203" spans="1:6" ht="27.6" customHeight="1" x14ac:dyDescent="0.25">
      <c r="A203" s="82" t="s">
        <v>32</v>
      </c>
      <c r="B203" s="82"/>
      <c r="C203" s="83"/>
      <c r="D203" s="83"/>
      <c r="E203" s="83"/>
      <c r="F203" s="83"/>
    </row>
    <row r="205" spans="1:6" ht="14.65" customHeight="1" x14ac:dyDescent="0.25">
      <c r="A205" s="124" t="s">
        <v>97</v>
      </c>
      <c r="B205" s="124"/>
      <c r="C205" s="125"/>
      <c r="D205" s="125"/>
      <c r="E205" s="126"/>
      <c r="F205" s="4">
        <f>ROUND(F201*2,2)</f>
        <v>0</v>
      </c>
    </row>
    <row r="207" spans="1:6" ht="14.65" customHeight="1" x14ac:dyDescent="0.25">
      <c r="A207" s="89" t="s">
        <v>151</v>
      </c>
      <c r="B207" s="89"/>
      <c r="C207" s="90"/>
      <c r="D207" s="90"/>
      <c r="E207" s="90"/>
      <c r="F207" s="90"/>
    </row>
    <row r="208" spans="1:6" ht="60" x14ac:dyDescent="0.25">
      <c r="A208" s="91" t="s">
        <v>2</v>
      </c>
      <c r="B208" s="92"/>
      <c r="C208" s="118"/>
      <c r="D208" s="18" t="s">
        <v>14</v>
      </c>
      <c r="E208" s="18" t="s">
        <v>26</v>
      </c>
      <c r="F208" s="19" t="s">
        <v>29</v>
      </c>
    </row>
    <row r="209" spans="1:6" x14ac:dyDescent="0.25">
      <c r="A209" s="119"/>
      <c r="B209" s="120"/>
      <c r="C209" s="121"/>
      <c r="D209" s="5" t="s">
        <v>16</v>
      </c>
      <c r="E209" s="5" t="s">
        <v>17</v>
      </c>
      <c r="F209" s="5" t="s">
        <v>18</v>
      </c>
    </row>
    <row r="210" spans="1:6" x14ac:dyDescent="0.25">
      <c r="A210" s="52" t="s">
        <v>19</v>
      </c>
      <c r="B210" s="53"/>
      <c r="C210" s="54"/>
      <c r="D210" s="9">
        <v>10</v>
      </c>
      <c r="E210" s="7">
        <v>0</v>
      </c>
      <c r="F210" s="7">
        <f>ROUND(D210*E210,2)</f>
        <v>0</v>
      </c>
    </row>
    <row r="211" spans="1:6" ht="14.65" customHeight="1" x14ac:dyDescent="0.25">
      <c r="A211" s="52" t="s">
        <v>20</v>
      </c>
      <c r="B211" s="53"/>
      <c r="C211" s="54"/>
      <c r="D211" s="9">
        <v>2</v>
      </c>
      <c r="E211" s="7">
        <v>0</v>
      </c>
      <c r="F211" s="7">
        <f t="shared" ref="F211" si="1">ROUND(D211*E211,2)</f>
        <v>0</v>
      </c>
    </row>
    <row r="212" spans="1:6" x14ac:dyDescent="0.25">
      <c r="A212" s="122" t="s">
        <v>9</v>
      </c>
      <c r="B212" s="123"/>
      <c r="C212" s="54"/>
      <c r="D212" s="13"/>
      <c r="E212" s="13"/>
      <c r="F212" s="4">
        <f>ROUND(SUM(F210:F211),2)</f>
        <v>0</v>
      </c>
    </row>
    <row r="213" spans="1:6" ht="82.15" customHeight="1" x14ac:dyDescent="0.25">
      <c r="A213" s="82" t="s">
        <v>31</v>
      </c>
      <c r="B213" s="82"/>
      <c r="C213" s="83"/>
      <c r="D213" s="83"/>
      <c r="E213" s="83"/>
      <c r="F213" s="83"/>
    </row>
    <row r="215" spans="1:6" ht="14.65" customHeight="1" x14ac:dyDescent="0.25">
      <c r="A215" s="124" t="s">
        <v>98</v>
      </c>
      <c r="B215" s="124"/>
      <c r="C215" s="125"/>
      <c r="D215" s="125"/>
      <c r="E215" s="126"/>
      <c r="F215" s="4">
        <f>ROUND(F212*2,2)</f>
        <v>0</v>
      </c>
    </row>
    <row r="216" spans="1:6" ht="14.65" customHeight="1" x14ac:dyDescent="0.25">
      <c r="A216" s="89" t="s">
        <v>152</v>
      </c>
      <c r="B216" s="89"/>
      <c r="C216" s="90"/>
      <c r="D216" s="90"/>
      <c r="E216" s="90"/>
      <c r="F216" s="90"/>
    </row>
    <row r="217" spans="1:6" ht="30" customHeight="1" x14ac:dyDescent="0.25">
      <c r="A217" s="91" t="s">
        <v>2</v>
      </c>
      <c r="B217" s="92"/>
      <c r="C217" s="132"/>
      <c r="D217" s="100" t="s">
        <v>14</v>
      </c>
      <c r="E217" s="100" t="s">
        <v>26</v>
      </c>
      <c r="F217" s="100" t="s">
        <v>33</v>
      </c>
    </row>
    <row r="218" spans="1:6" ht="30" customHeight="1" x14ac:dyDescent="0.25">
      <c r="A218" s="133"/>
      <c r="B218" s="134"/>
      <c r="C218" s="111"/>
      <c r="D218" s="101"/>
      <c r="E218" s="101"/>
      <c r="F218" s="102"/>
    </row>
    <row r="219" spans="1:6" x14ac:dyDescent="0.25">
      <c r="A219" s="133"/>
      <c r="B219" s="134"/>
      <c r="C219" s="111"/>
      <c r="D219" s="102"/>
      <c r="E219" s="102"/>
      <c r="F219" s="5" t="s">
        <v>34</v>
      </c>
    </row>
    <row r="220" spans="1:6" x14ac:dyDescent="0.25">
      <c r="A220" s="135"/>
      <c r="B220" s="136"/>
      <c r="C220" s="137"/>
      <c r="D220" s="5" t="s">
        <v>16</v>
      </c>
      <c r="E220" s="5" t="s">
        <v>17</v>
      </c>
      <c r="F220" s="5" t="s">
        <v>18</v>
      </c>
    </row>
    <row r="221" spans="1:6" x14ac:dyDescent="0.25">
      <c r="A221" s="52" t="s">
        <v>93</v>
      </c>
      <c r="B221" s="53"/>
      <c r="C221" s="54"/>
      <c r="D221" s="6">
        <v>7</v>
      </c>
      <c r="E221" s="16">
        <v>0</v>
      </c>
      <c r="F221" s="16">
        <f t="shared" ref="F221:F223" si="2">ROUND(D221*E221,2)</f>
        <v>0</v>
      </c>
    </row>
    <row r="222" spans="1:6" x14ac:dyDescent="0.25">
      <c r="A222" s="52" t="s">
        <v>94</v>
      </c>
      <c r="B222" s="53"/>
      <c r="C222" s="54"/>
      <c r="D222" s="6">
        <v>3</v>
      </c>
      <c r="E222" s="16">
        <v>0</v>
      </c>
      <c r="F222" s="16">
        <f t="shared" si="2"/>
        <v>0</v>
      </c>
    </row>
    <row r="223" spans="1:6" x14ac:dyDescent="0.25">
      <c r="A223" s="149" t="s">
        <v>95</v>
      </c>
      <c r="B223" s="150"/>
      <c r="C223" s="151"/>
      <c r="D223" s="6">
        <v>1</v>
      </c>
      <c r="E223" s="16">
        <v>0</v>
      </c>
      <c r="F223" s="16">
        <f t="shared" si="2"/>
        <v>0</v>
      </c>
    </row>
    <row r="224" spans="1:6" x14ac:dyDescent="0.25">
      <c r="A224" s="52" t="s">
        <v>96</v>
      </c>
      <c r="B224" s="53"/>
      <c r="C224" s="54"/>
      <c r="D224" s="6">
        <v>1</v>
      </c>
      <c r="E224" s="16">
        <v>0</v>
      </c>
      <c r="F224" s="16">
        <f t="shared" ref="F224" si="3">ROUND(D224*E224,2)</f>
        <v>0</v>
      </c>
    </row>
    <row r="225" spans="1:6" x14ac:dyDescent="0.25">
      <c r="A225" s="122" t="s">
        <v>9</v>
      </c>
      <c r="B225" s="123"/>
      <c r="C225" s="54"/>
      <c r="D225" s="13"/>
      <c r="E225" s="13"/>
      <c r="F225" s="4">
        <f>ROUND(SUM(F223:F224),2)</f>
        <v>0</v>
      </c>
    </row>
    <row r="227" spans="1:6" ht="14.65" customHeight="1" x14ac:dyDescent="0.25">
      <c r="A227" s="109" t="s">
        <v>113</v>
      </c>
      <c r="B227" s="109"/>
      <c r="C227" s="110"/>
      <c r="D227" s="110"/>
      <c r="E227" s="111"/>
      <c r="F227" s="4">
        <f>ROUND(F225*2,2)</f>
        <v>0</v>
      </c>
    </row>
  </sheetData>
  <mergeCells count="195">
    <mergeCell ref="A33:F33"/>
    <mergeCell ref="A78:F78"/>
    <mergeCell ref="A80:F80"/>
    <mergeCell ref="A147:C147"/>
    <mergeCell ref="A155:C156"/>
    <mergeCell ref="A141:C141"/>
    <mergeCell ref="A126:C126"/>
    <mergeCell ref="B63:C63"/>
    <mergeCell ref="A72:F72"/>
    <mergeCell ref="A73:F73"/>
    <mergeCell ref="A75:F75"/>
    <mergeCell ref="A74:F74"/>
    <mergeCell ref="A76:F76"/>
    <mergeCell ref="A77:F77"/>
    <mergeCell ref="A35:F35"/>
    <mergeCell ref="A65:F65"/>
    <mergeCell ref="B67:C67"/>
    <mergeCell ref="A68:F68"/>
    <mergeCell ref="B69:C69"/>
    <mergeCell ref="B70:C70"/>
    <mergeCell ref="A91:F91"/>
    <mergeCell ref="A92:F92"/>
    <mergeCell ref="B93:F93"/>
    <mergeCell ref="A94:F94"/>
    <mergeCell ref="A216:F216"/>
    <mergeCell ref="A13:F13"/>
    <mergeCell ref="C15:F15"/>
    <mergeCell ref="A58:F58"/>
    <mergeCell ref="B60:C60"/>
    <mergeCell ref="A61:F61"/>
    <mergeCell ref="B62:C62"/>
    <mergeCell ref="A37:F37"/>
    <mergeCell ref="A38:C38"/>
    <mergeCell ref="D38:F38"/>
    <mergeCell ref="A39:F39"/>
    <mergeCell ref="A47:F47"/>
    <mergeCell ref="A49:F49"/>
    <mergeCell ref="A51:F51"/>
    <mergeCell ref="A28:F28"/>
    <mergeCell ref="B53:C53"/>
    <mergeCell ref="A54:F54"/>
    <mergeCell ref="B55:C55"/>
    <mergeCell ref="B56:C56"/>
    <mergeCell ref="A30:F30"/>
    <mergeCell ref="C22:F22"/>
    <mergeCell ref="A31:F31"/>
    <mergeCell ref="D32:F32"/>
    <mergeCell ref="A32:C32"/>
    <mergeCell ref="C23:F23"/>
    <mergeCell ref="C24:F24"/>
    <mergeCell ref="C25:F25"/>
    <mergeCell ref="A23:B23"/>
    <mergeCell ref="A24:B24"/>
    <mergeCell ref="A25:B25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7:F7"/>
    <mergeCell ref="A1:D1"/>
    <mergeCell ref="C11:F11"/>
    <mergeCell ref="A223:C223"/>
    <mergeCell ref="A121:F121"/>
    <mergeCell ref="A123:F123"/>
    <mergeCell ref="A151:E151"/>
    <mergeCell ref="A139:C139"/>
    <mergeCell ref="A140:C140"/>
    <mergeCell ref="A142:C142"/>
    <mergeCell ref="D130:D131"/>
    <mergeCell ref="A125:F125"/>
    <mergeCell ref="D126:F126"/>
    <mergeCell ref="A129:F129"/>
    <mergeCell ref="A149:C149"/>
    <mergeCell ref="A189:C189"/>
    <mergeCell ref="A9:F9"/>
    <mergeCell ref="C16:F16"/>
    <mergeCell ref="C17:F17"/>
    <mergeCell ref="C18:F18"/>
    <mergeCell ref="C19:F19"/>
    <mergeCell ref="C20:F20"/>
    <mergeCell ref="A27:F27"/>
    <mergeCell ref="C21:F21"/>
    <mergeCell ref="A217:C220"/>
    <mergeCell ref="F217:F218"/>
    <mergeCell ref="E217:E219"/>
    <mergeCell ref="D217:D219"/>
    <mergeCell ref="A130:C131"/>
    <mergeCell ref="A132:C132"/>
    <mergeCell ref="A134:C134"/>
    <mergeCell ref="A135:C135"/>
    <mergeCell ref="A136:C136"/>
    <mergeCell ref="A138:C138"/>
    <mergeCell ref="A154:F154"/>
    <mergeCell ref="A163:E163"/>
    <mergeCell ref="A133:C133"/>
    <mergeCell ref="A143:C143"/>
    <mergeCell ref="A144:C144"/>
    <mergeCell ref="A146:C146"/>
    <mergeCell ref="A148:C148"/>
    <mergeCell ref="A161:C161"/>
    <mergeCell ref="A195:B198"/>
    <mergeCell ref="A200:B200"/>
    <mergeCell ref="D155:D156"/>
    <mergeCell ref="A157:C157"/>
    <mergeCell ref="A210:C210"/>
    <mergeCell ref="A171:F171"/>
    <mergeCell ref="A208:C209"/>
    <mergeCell ref="A227:E227"/>
    <mergeCell ref="A145:C145"/>
    <mergeCell ref="A222:C222"/>
    <mergeCell ref="A224:C224"/>
    <mergeCell ref="A225:C225"/>
    <mergeCell ref="A213:F213"/>
    <mergeCell ref="A215:E215"/>
    <mergeCell ref="A212:C212"/>
    <mergeCell ref="A211:C211"/>
    <mergeCell ref="A190:C190"/>
    <mergeCell ref="C195:C197"/>
    <mergeCell ref="D195:D197"/>
    <mergeCell ref="E184:E186"/>
    <mergeCell ref="A205:E205"/>
    <mergeCell ref="E196:E197"/>
    <mergeCell ref="A203:F203"/>
    <mergeCell ref="A193:E193"/>
    <mergeCell ref="A191:F191"/>
    <mergeCell ref="A194:F194"/>
    <mergeCell ref="A207:F207"/>
    <mergeCell ref="A158:C158"/>
    <mergeCell ref="A160:C160"/>
    <mergeCell ref="A172:D172"/>
    <mergeCell ref="B95:F95"/>
    <mergeCell ref="A96:F96"/>
    <mergeCell ref="A97:F97"/>
    <mergeCell ref="B98:F98"/>
    <mergeCell ref="D169:F169"/>
    <mergeCell ref="A86:F86"/>
    <mergeCell ref="A88:F88"/>
    <mergeCell ref="B90:F90"/>
    <mergeCell ref="E82:F82"/>
    <mergeCell ref="B82:D82"/>
    <mergeCell ref="B83:D83"/>
    <mergeCell ref="E83:F83"/>
    <mergeCell ref="B84:D84"/>
    <mergeCell ref="E84:F84"/>
    <mergeCell ref="B85:D85"/>
    <mergeCell ref="E85:F85"/>
    <mergeCell ref="A111:F111"/>
    <mergeCell ref="A112:F112"/>
    <mergeCell ref="A113:F113"/>
    <mergeCell ref="A115:F115"/>
    <mergeCell ref="A116:F116"/>
    <mergeCell ref="A119:F119"/>
    <mergeCell ref="A201:B201"/>
    <mergeCell ref="A199:B199"/>
    <mergeCell ref="A114:F114"/>
    <mergeCell ref="A183:F183"/>
    <mergeCell ref="A184:C187"/>
    <mergeCell ref="D184:D186"/>
    <mergeCell ref="E172:F172"/>
    <mergeCell ref="A173:D173"/>
    <mergeCell ref="E173:F173"/>
    <mergeCell ref="A175:E175"/>
    <mergeCell ref="A188:C188"/>
    <mergeCell ref="A182:C182"/>
    <mergeCell ref="D182:E182"/>
    <mergeCell ref="A137:C137"/>
    <mergeCell ref="A221:C221"/>
    <mergeCell ref="A104:F104"/>
    <mergeCell ref="B105:F105"/>
    <mergeCell ref="A159:C159"/>
    <mergeCell ref="A178:F178"/>
    <mergeCell ref="A180:F180"/>
    <mergeCell ref="A181:C181"/>
    <mergeCell ref="D181:F181"/>
    <mergeCell ref="A41:F41"/>
    <mergeCell ref="A43:F43"/>
    <mergeCell ref="A44:C44"/>
    <mergeCell ref="D44:F44"/>
    <mergeCell ref="A45:F45"/>
    <mergeCell ref="A99:F99"/>
    <mergeCell ref="A100:F100"/>
    <mergeCell ref="A166:F166"/>
    <mergeCell ref="A168:F168"/>
    <mergeCell ref="A169:C169"/>
    <mergeCell ref="B101:F101"/>
    <mergeCell ref="A102:F102"/>
    <mergeCell ref="B103:F103"/>
    <mergeCell ref="A108:F108"/>
    <mergeCell ref="A110:F110"/>
    <mergeCell ref="A202:F202"/>
  </mergeCells>
  <pageMargins left="0.7" right="0.7" top="0.75" bottom="0.75" header="0.3" footer="0.3"/>
  <pageSetup paperSize="9" scale="94" orientation="portrait" horizontalDpi="4294967293" r:id="rId1"/>
  <headerFooter>
    <oddFooter xml:space="preserve">&amp;L&amp;7
</oddFooter>
  </headerFooter>
  <rowBreaks count="4" manualBreakCount="4">
    <brk id="30" max="16383" man="1"/>
    <brk id="120" max="5" man="1"/>
    <brk id="193" max="16383" man="1"/>
    <brk id="215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54</xdr:row>
                    <xdr:rowOff>38100</xdr:rowOff>
                  </from>
                  <to>
                    <xdr:col>4</xdr:col>
                    <xdr:colOff>1047750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4</xdr:col>
                    <xdr:colOff>371475</xdr:colOff>
                    <xdr:row>55</xdr:row>
                    <xdr:rowOff>38100</xdr:rowOff>
                  </from>
                  <to>
                    <xdr:col>4</xdr:col>
                    <xdr:colOff>1047750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5</xdr:col>
                    <xdr:colOff>361950</xdr:colOff>
                    <xdr:row>54</xdr:row>
                    <xdr:rowOff>38100</xdr:rowOff>
                  </from>
                  <to>
                    <xdr:col>5</xdr:col>
                    <xdr:colOff>1019175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" name="Check Box 68">
              <controlPr defaultSize="0" autoFill="0" autoLine="0" autoPict="0">
                <anchor moveWithCells="1">
                  <from>
                    <xdr:col>5</xdr:col>
                    <xdr:colOff>361950</xdr:colOff>
                    <xdr:row>55</xdr:row>
                    <xdr:rowOff>38100</xdr:rowOff>
                  </from>
                  <to>
                    <xdr:col>5</xdr:col>
                    <xdr:colOff>1019175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8" name="Check Box 70">
              <controlPr defaultSize="0" autoFill="0" autoLine="0" autoPict="0">
                <anchor moveWithCells="1">
                  <from>
                    <xdr:col>4</xdr:col>
                    <xdr:colOff>371475</xdr:colOff>
                    <xdr:row>61</xdr:row>
                    <xdr:rowOff>38100</xdr:rowOff>
                  </from>
                  <to>
                    <xdr:col>4</xdr:col>
                    <xdr:colOff>1047750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9" name="Check Box 71">
              <controlPr defaultSize="0" autoFill="0" autoLine="0" autoPict="0">
                <anchor moveWithCells="1">
                  <from>
                    <xdr:col>4</xdr:col>
                    <xdr:colOff>371475</xdr:colOff>
                    <xdr:row>62</xdr:row>
                    <xdr:rowOff>38100</xdr:rowOff>
                  </from>
                  <to>
                    <xdr:col>4</xdr:col>
                    <xdr:colOff>1047750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Check Box 73">
              <controlPr defaultSize="0" autoFill="0" autoLine="0" autoPict="0">
                <anchor moveWithCells="1">
                  <from>
                    <xdr:col>5</xdr:col>
                    <xdr:colOff>361950</xdr:colOff>
                    <xdr:row>61</xdr:row>
                    <xdr:rowOff>38100</xdr:rowOff>
                  </from>
                  <to>
                    <xdr:col>5</xdr:col>
                    <xdr:colOff>1019175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Check Box 74">
              <controlPr defaultSize="0" autoFill="0" autoLine="0" autoPict="0">
                <anchor moveWithCells="1">
                  <from>
                    <xdr:col>5</xdr:col>
                    <xdr:colOff>361950</xdr:colOff>
                    <xdr:row>62</xdr:row>
                    <xdr:rowOff>38100</xdr:rowOff>
                  </from>
                  <to>
                    <xdr:col>5</xdr:col>
                    <xdr:colOff>1019175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" name="Check Box 91">
              <controlPr defaultSize="0" autoFill="0" autoLine="0" autoPict="0">
                <anchor moveWithCells="1">
                  <from>
                    <xdr:col>4</xdr:col>
                    <xdr:colOff>371475</xdr:colOff>
                    <xdr:row>68</xdr:row>
                    <xdr:rowOff>38100</xdr:rowOff>
                  </from>
                  <to>
                    <xdr:col>4</xdr:col>
                    <xdr:colOff>1047750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3" name="Check Box 92">
              <controlPr defaultSize="0" autoFill="0" autoLine="0" autoPict="0">
                <anchor moveWithCells="1">
                  <from>
                    <xdr:col>4</xdr:col>
                    <xdr:colOff>371475</xdr:colOff>
                    <xdr:row>69</xdr:row>
                    <xdr:rowOff>38100</xdr:rowOff>
                  </from>
                  <to>
                    <xdr:col>4</xdr:col>
                    <xdr:colOff>1047750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4" name="Check Box 94">
              <controlPr defaultSize="0" autoFill="0" autoLine="0" autoPict="0">
                <anchor moveWithCells="1">
                  <from>
                    <xdr:col>5</xdr:col>
                    <xdr:colOff>361950</xdr:colOff>
                    <xdr:row>68</xdr:row>
                    <xdr:rowOff>38100</xdr:rowOff>
                  </from>
                  <to>
                    <xdr:col>5</xdr:col>
                    <xdr:colOff>1019175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5" name="Check Box 95">
              <controlPr defaultSize="0" autoFill="0" autoLine="0" autoPict="0">
                <anchor moveWithCells="1">
                  <from>
                    <xdr:col>5</xdr:col>
                    <xdr:colOff>361950</xdr:colOff>
                    <xdr:row>69</xdr:row>
                    <xdr:rowOff>38100</xdr:rowOff>
                  </from>
                  <to>
                    <xdr:col>5</xdr:col>
                    <xdr:colOff>1019175</xdr:colOff>
                    <xdr:row>69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+ załącznik</vt:lpstr>
    </vt:vector>
  </TitlesOfParts>
  <Company>EIB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wzor - ver 1.00 z dnia 2021.03.01</dc:title>
  <dc:creator>EIB SA</dc:creator>
  <cp:keywords>Formularz ofertowy wzor - ver 1.00 z dnia 2021.03.01</cp:keywords>
  <cp:lastModifiedBy>Michal Obara</cp:lastModifiedBy>
  <cp:lastPrinted>2021-02-03T06:21:32Z</cp:lastPrinted>
  <dcterms:created xsi:type="dcterms:W3CDTF">2021-01-18T10:18:34Z</dcterms:created>
  <dcterms:modified xsi:type="dcterms:W3CDTF">2022-01-18T14:14:57Z</dcterms:modified>
</cp:coreProperties>
</file>